
<file path=[Content_Types].xml><?xml version="1.0" encoding="utf-8"?>
<Types xmlns="http://schemas.openxmlformats.org/package/2006/content-type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sharedStrings.xml" ContentType="application/vnd.openxmlformats-officedocument.spreadsheetml.sharedStrings+xml"/>
  <Override PartName="/xl/theme/theme1.xml" ContentType="application/vnd.openxmlformats-officedocument.theme+xml"/>
  <Override PartName="/xl/styles.xml" ContentType="application/vnd.openxmlformats-officedocument.spreadsheetml.styles+xml"/>
  <Override PartName="/xl/worksheets/sheet1.xml" ContentType="application/vnd.openxmlformats-officedocument.spreadsheetml.worksheet+xml"/>
  <Override PartName="/docProps/app.xml" ContentType="application/vnd.openxmlformats-officedocument.extended-properties+xml"/>
  <Override PartName="/xl/calcChain.xml" ContentType="application/vnd.openxmlformats-officedocument.spreadsheetml.calcChain+xml"/>
  <Override PartName="/docProps/core.xml" ContentType="application/vnd.openxmlformats-package.core-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kdexheimer\Desktop\"/>
    </mc:Choice>
  </mc:AlternateContent>
  <bookViews>
    <workbookView xWindow="0" yWindow="0" windowWidth="20430" windowHeight="7260"/>
  </bookViews>
  <sheets>
    <sheet name="FY18 FA Review" sheetId="1" r:id="rId1"/>
  </sheets>
  <calcPr calcId="162913"/>
</workbook>
</file>

<file path=xl/calcChain.xml><?xml version="1.0" encoding="utf-8"?>
<calcChain xmlns="http://schemas.openxmlformats.org/spreadsheetml/2006/main">
  <c r="C972" i="1" l="1"/>
  <c r="C971" i="1"/>
  <c r="C970" i="1"/>
  <c r="C969" i="1"/>
  <c r="C968" i="1"/>
  <c r="C967" i="1"/>
  <c r="C966" i="1"/>
  <c r="C965" i="1"/>
  <c r="C964" i="1"/>
  <c r="C963" i="1"/>
  <c r="C962" i="1"/>
  <c r="C961" i="1"/>
  <c r="C960" i="1"/>
  <c r="C959" i="1"/>
  <c r="C958" i="1"/>
  <c r="C957" i="1"/>
  <c r="C956" i="1"/>
  <c r="C955" i="1"/>
  <c r="C954" i="1"/>
  <c r="C953" i="1"/>
  <c r="C952" i="1"/>
  <c r="C951" i="1"/>
  <c r="C950" i="1"/>
  <c r="C949" i="1"/>
  <c r="C948" i="1"/>
  <c r="C947" i="1"/>
  <c r="C946" i="1"/>
  <c r="C945" i="1"/>
  <c r="C944" i="1"/>
  <c r="C943" i="1"/>
  <c r="C942" i="1"/>
  <c r="C941" i="1"/>
  <c r="C940" i="1"/>
  <c r="C939" i="1"/>
  <c r="C938" i="1"/>
  <c r="C937" i="1"/>
  <c r="C936" i="1"/>
  <c r="C935" i="1"/>
  <c r="C934" i="1"/>
  <c r="C933" i="1"/>
  <c r="C932" i="1"/>
  <c r="C931" i="1"/>
  <c r="C930" i="1"/>
  <c r="C929" i="1"/>
  <c r="C928" i="1"/>
  <c r="C927" i="1"/>
  <c r="C926" i="1"/>
  <c r="C925" i="1"/>
  <c r="C924" i="1"/>
  <c r="C923" i="1"/>
  <c r="C922" i="1"/>
  <c r="C921" i="1"/>
  <c r="C920" i="1"/>
  <c r="C919" i="1"/>
  <c r="C918" i="1"/>
  <c r="C917" i="1"/>
  <c r="C916" i="1"/>
  <c r="C915" i="1"/>
  <c r="C914" i="1"/>
  <c r="C913" i="1"/>
  <c r="C912" i="1"/>
  <c r="C911" i="1"/>
  <c r="C910" i="1"/>
  <c r="C909" i="1"/>
  <c r="C908" i="1"/>
  <c r="C907" i="1"/>
  <c r="C906" i="1"/>
  <c r="C905" i="1"/>
  <c r="C904" i="1"/>
  <c r="C903" i="1"/>
  <c r="C902" i="1"/>
  <c r="C901" i="1"/>
  <c r="U900" i="1"/>
  <c r="C900" i="1" s="1"/>
  <c r="U899" i="1"/>
  <c r="C899" i="1" s="1"/>
  <c r="U898" i="1"/>
  <c r="C898" i="1" s="1"/>
  <c r="U897" i="1"/>
  <c r="C897" i="1" s="1"/>
  <c r="U896" i="1"/>
  <c r="C896" i="1" s="1"/>
  <c r="U895" i="1"/>
  <c r="C895" i="1" s="1"/>
  <c r="U894" i="1"/>
  <c r="C894" i="1" s="1"/>
  <c r="U893" i="1"/>
  <c r="C893" i="1" s="1"/>
  <c r="U892" i="1"/>
  <c r="C892" i="1" s="1"/>
  <c r="U891" i="1"/>
  <c r="C891" i="1" s="1"/>
  <c r="U890" i="1"/>
  <c r="C890" i="1" s="1"/>
  <c r="U889" i="1"/>
  <c r="C889" i="1" s="1"/>
  <c r="U888" i="1"/>
  <c r="C888" i="1" s="1"/>
  <c r="U887" i="1"/>
  <c r="C887" i="1" s="1"/>
  <c r="U886" i="1"/>
  <c r="C886" i="1" s="1"/>
  <c r="U885" i="1"/>
  <c r="C885" i="1" s="1"/>
  <c r="U884" i="1"/>
  <c r="C884" i="1" s="1"/>
  <c r="U883" i="1"/>
  <c r="C883" i="1" s="1"/>
  <c r="U882" i="1"/>
  <c r="C882" i="1" s="1"/>
  <c r="U881" i="1"/>
  <c r="C881" i="1" s="1"/>
  <c r="U880" i="1"/>
  <c r="C880" i="1" s="1"/>
  <c r="U879" i="1"/>
  <c r="C879" i="1" s="1"/>
  <c r="U878" i="1"/>
  <c r="C878" i="1" s="1"/>
  <c r="U877" i="1"/>
  <c r="C877" i="1" s="1"/>
  <c r="U876" i="1"/>
  <c r="C876" i="1" s="1"/>
  <c r="U875" i="1"/>
  <c r="C875" i="1" s="1"/>
  <c r="U874" i="1"/>
  <c r="C874" i="1" s="1"/>
  <c r="U873" i="1"/>
  <c r="C873" i="1" s="1"/>
  <c r="U872" i="1"/>
  <c r="C872" i="1" s="1"/>
  <c r="U871" i="1"/>
  <c r="C871" i="1" s="1"/>
  <c r="U870" i="1"/>
  <c r="C870" i="1" s="1"/>
  <c r="U869" i="1"/>
  <c r="C869" i="1" s="1"/>
  <c r="U868" i="1"/>
  <c r="C868" i="1" s="1"/>
  <c r="U867" i="1"/>
  <c r="C867" i="1" s="1"/>
  <c r="U866" i="1"/>
  <c r="C866" i="1" s="1"/>
  <c r="U865" i="1"/>
  <c r="C865" i="1" s="1"/>
  <c r="U864" i="1"/>
  <c r="C864" i="1" s="1"/>
  <c r="U863" i="1"/>
  <c r="C863" i="1" s="1"/>
  <c r="U862" i="1"/>
  <c r="C862" i="1" s="1"/>
  <c r="U861" i="1"/>
  <c r="C861" i="1" s="1"/>
  <c r="U860" i="1"/>
  <c r="C860" i="1" s="1"/>
  <c r="U859" i="1"/>
  <c r="C859" i="1" s="1"/>
  <c r="U858" i="1"/>
  <c r="C858" i="1" s="1"/>
  <c r="U857" i="1"/>
  <c r="C857" i="1" s="1"/>
  <c r="U856" i="1"/>
  <c r="C856" i="1" s="1"/>
  <c r="U855" i="1"/>
  <c r="C855" i="1" s="1"/>
  <c r="U854" i="1"/>
  <c r="C854" i="1" s="1"/>
  <c r="U853" i="1"/>
  <c r="C853" i="1" s="1"/>
  <c r="U852" i="1"/>
  <c r="C852" i="1" s="1"/>
  <c r="U851" i="1"/>
  <c r="C851" i="1" s="1"/>
  <c r="U850" i="1"/>
  <c r="C850" i="1" s="1"/>
  <c r="U849" i="1"/>
  <c r="C849" i="1" s="1"/>
  <c r="U848" i="1"/>
  <c r="C848" i="1" s="1"/>
  <c r="U847" i="1"/>
  <c r="C847" i="1" s="1"/>
  <c r="U846" i="1"/>
  <c r="C846" i="1" s="1"/>
  <c r="U845" i="1"/>
  <c r="C845" i="1" s="1"/>
  <c r="U844" i="1"/>
  <c r="C844" i="1" s="1"/>
  <c r="U843" i="1"/>
  <c r="C843" i="1" s="1"/>
  <c r="U842" i="1"/>
  <c r="C842" i="1"/>
  <c r="U841" i="1"/>
  <c r="C841" i="1" s="1"/>
  <c r="U840" i="1"/>
  <c r="C840" i="1" s="1"/>
  <c r="U839" i="1"/>
  <c r="C839" i="1" s="1"/>
  <c r="U838" i="1"/>
  <c r="C838" i="1" s="1"/>
  <c r="U837" i="1"/>
  <c r="C837" i="1" s="1"/>
  <c r="U836" i="1"/>
  <c r="C836" i="1" s="1"/>
  <c r="U835" i="1"/>
  <c r="C835" i="1" s="1"/>
  <c r="U834" i="1"/>
  <c r="C834" i="1" s="1"/>
  <c r="U833" i="1"/>
  <c r="C833" i="1" s="1"/>
  <c r="U832" i="1"/>
  <c r="C832" i="1" s="1"/>
  <c r="U831" i="1"/>
  <c r="C831" i="1" s="1"/>
  <c r="U830" i="1"/>
  <c r="C830" i="1" s="1"/>
  <c r="U829" i="1"/>
  <c r="C829" i="1" s="1"/>
  <c r="U828" i="1"/>
  <c r="C828" i="1" s="1"/>
  <c r="U827" i="1"/>
  <c r="C827" i="1" s="1"/>
  <c r="U826" i="1"/>
  <c r="C826" i="1" s="1"/>
  <c r="U825" i="1"/>
  <c r="C825" i="1" s="1"/>
  <c r="U824" i="1"/>
  <c r="C824" i="1" s="1"/>
  <c r="U823" i="1"/>
  <c r="C823" i="1" s="1"/>
  <c r="U822" i="1"/>
  <c r="C822" i="1" s="1"/>
  <c r="U821" i="1"/>
  <c r="C821" i="1" s="1"/>
  <c r="U820" i="1"/>
  <c r="C820" i="1" s="1"/>
  <c r="U819" i="1"/>
  <c r="C819" i="1" s="1"/>
  <c r="U818" i="1"/>
  <c r="C818" i="1" s="1"/>
  <c r="U817" i="1"/>
  <c r="C817" i="1" s="1"/>
  <c r="U816" i="1"/>
  <c r="C816" i="1" s="1"/>
  <c r="U815" i="1"/>
  <c r="C815" i="1" s="1"/>
  <c r="U814" i="1"/>
  <c r="C814" i="1" s="1"/>
  <c r="U813" i="1"/>
  <c r="C813" i="1" s="1"/>
  <c r="U812" i="1"/>
  <c r="C812" i="1" s="1"/>
  <c r="U811" i="1"/>
  <c r="C811" i="1" s="1"/>
  <c r="U810" i="1"/>
  <c r="C810" i="1" s="1"/>
  <c r="U809" i="1"/>
  <c r="C809" i="1" s="1"/>
  <c r="U808" i="1"/>
  <c r="C808" i="1" s="1"/>
  <c r="U807" i="1"/>
  <c r="C807" i="1" s="1"/>
  <c r="U806" i="1"/>
  <c r="C806" i="1" s="1"/>
  <c r="U805" i="1"/>
  <c r="C805" i="1" s="1"/>
  <c r="U804" i="1"/>
  <c r="C804" i="1" s="1"/>
  <c r="U803" i="1"/>
  <c r="C803" i="1" s="1"/>
  <c r="U802" i="1"/>
  <c r="C802" i="1" s="1"/>
  <c r="U801" i="1"/>
  <c r="C801" i="1" s="1"/>
  <c r="U800" i="1"/>
  <c r="C800" i="1" s="1"/>
  <c r="U799" i="1"/>
  <c r="C799" i="1" s="1"/>
  <c r="U798" i="1"/>
  <c r="C798" i="1" s="1"/>
  <c r="U797" i="1"/>
  <c r="C797" i="1" s="1"/>
  <c r="U796" i="1"/>
  <c r="C796" i="1" s="1"/>
  <c r="U795" i="1"/>
  <c r="C795" i="1" s="1"/>
  <c r="U794" i="1"/>
  <c r="C794" i="1" s="1"/>
  <c r="U793" i="1"/>
  <c r="C793" i="1" s="1"/>
  <c r="U792" i="1"/>
  <c r="C792" i="1" s="1"/>
  <c r="U791" i="1"/>
  <c r="C791" i="1" s="1"/>
  <c r="U790" i="1"/>
  <c r="C790" i="1" s="1"/>
  <c r="U789" i="1"/>
  <c r="C789" i="1" s="1"/>
  <c r="U788" i="1"/>
  <c r="C788" i="1" s="1"/>
  <c r="U787" i="1"/>
  <c r="C787" i="1" s="1"/>
  <c r="U786" i="1"/>
  <c r="C786" i="1" s="1"/>
  <c r="U785" i="1"/>
  <c r="C785" i="1" s="1"/>
  <c r="U784" i="1"/>
  <c r="C784" i="1" s="1"/>
  <c r="U783" i="1"/>
  <c r="C783" i="1" s="1"/>
  <c r="U782" i="1"/>
  <c r="C782" i="1" s="1"/>
  <c r="U781" i="1"/>
  <c r="C781" i="1" s="1"/>
  <c r="U780" i="1"/>
  <c r="C780" i="1" s="1"/>
  <c r="U779" i="1"/>
  <c r="C779" i="1" s="1"/>
  <c r="U778" i="1"/>
  <c r="C778" i="1" s="1"/>
  <c r="U777" i="1"/>
  <c r="C777" i="1" s="1"/>
  <c r="U776" i="1"/>
  <c r="C776" i="1" s="1"/>
  <c r="U775" i="1"/>
  <c r="C775" i="1" s="1"/>
  <c r="U774" i="1"/>
  <c r="C774" i="1" s="1"/>
  <c r="U773" i="1"/>
  <c r="C773" i="1" s="1"/>
  <c r="U772" i="1"/>
  <c r="C772" i="1" s="1"/>
  <c r="U771" i="1"/>
  <c r="C771" i="1" s="1"/>
  <c r="U770" i="1"/>
  <c r="C770" i="1" s="1"/>
  <c r="U769" i="1"/>
  <c r="C769" i="1" s="1"/>
  <c r="U768" i="1"/>
  <c r="C768" i="1" s="1"/>
  <c r="U767" i="1"/>
  <c r="C767" i="1" s="1"/>
  <c r="U766" i="1"/>
  <c r="C766" i="1" s="1"/>
  <c r="U765" i="1"/>
  <c r="C765" i="1" s="1"/>
  <c r="U764" i="1"/>
  <c r="C764" i="1" s="1"/>
  <c r="U763" i="1"/>
  <c r="C763" i="1" s="1"/>
  <c r="U762" i="1"/>
  <c r="C762" i="1" s="1"/>
  <c r="U761" i="1"/>
  <c r="C761" i="1" s="1"/>
  <c r="U760" i="1"/>
  <c r="C760" i="1" s="1"/>
  <c r="U759" i="1"/>
  <c r="C759" i="1" s="1"/>
  <c r="U758" i="1"/>
  <c r="C758" i="1" s="1"/>
  <c r="U757" i="1"/>
  <c r="C757" i="1" s="1"/>
  <c r="U756" i="1"/>
  <c r="C756" i="1" s="1"/>
  <c r="U755" i="1"/>
  <c r="C755" i="1" s="1"/>
  <c r="U754" i="1"/>
  <c r="C754" i="1" s="1"/>
  <c r="U753" i="1"/>
  <c r="C753" i="1" s="1"/>
  <c r="U752" i="1"/>
  <c r="C752" i="1" s="1"/>
  <c r="U751" i="1"/>
  <c r="C751" i="1" s="1"/>
  <c r="U750" i="1"/>
  <c r="C750" i="1" s="1"/>
  <c r="U749" i="1"/>
  <c r="C749" i="1" s="1"/>
  <c r="U748" i="1"/>
  <c r="C748" i="1" s="1"/>
  <c r="U747" i="1"/>
  <c r="C747" i="1" s="1"/>
  <c r="U746" i="1"/>
  <c r="C746" i="1" s="1"/>
  <c r="U745" i="1"/>
  <c r="C745" i="1" s="1"/>
  <c r="U744" i="1"/>
  <c r="C744" i="1" s="1"/>
  <c r="U743" i="1"/>
  <c r="C743" i="1" s="1"/>
  <c r="U742" i="1"/>
  <c r="C742" i="1" s="1"/>
  <c r="U741" i="1"/>
  <c r="C741" i="1" s="1"/>
  <c r="U740" i="1"/>
  <c r="C740" i="1" s="1"/>
  <c r="U739" i="1"/>
  <c r="C739" i="1" s="1"/>
  <c r="U738" i="1"/>
  <c r="C738" i="1" s="1"/>
  <c r="U737" i="1"/>
  <c r="C737" i="1" s="1"/>
  <c r="U736" i="1"/>
  <c r="C736" i="1" s="1"/>
  <c r="U735" i="1"/>
  <c r="C735" i="1" s="1"/>
  <c r="U734" i="1"/>
  <c r="C734" i="1" s="1"/>
  <c r="U733" i="1"/>
  <c r="C733" i="1" s="1"/>
  <c r="U732" i="1"/>
  <c r="C732" i="1" s="1"/>
  <c r="U731" i="1"/>
  <c r="C731" i="1" s="1"/>
  <c r="U730" i="1"/>
  <c r="C730" i="1" s="1"/>
  <c r="U729" i="1"/>
  <c r="C729" i="1" s="1"/>
  <c r="U728" i="1"/>
  <c r="C728" i="1" s="1"/>
  <c r="U727" i="1"/>
  <c r="C727" i="1" s="1"/>
  <c r="U726" i="1"/>
  <c r="C726" i="1" s="1"/>
  <c r="U725" i="1"/>
  <c r="C725" i="1" s="1"/>
  <c r="U724" i="1"/>
  <c r="C724" i="1" s="1"/>
  <c r="U723" i="1"/>
  <c r="C723" i="1" s="1"/>
  <c r="U722" i="1"/>
  <c r="C722" i="1" s="1"/>
  <c r="U721" i="1"/>
  <c r="C721" i="1" s="1"/>
  <c r="U720" i="1"/>
  <c r="C720" i="1" s="1"/>
  <c r="U719" i="1"/>
  <c r="C719" i="1" s="1"/>
  <c r="U718" i="1"/>
  <c r="C718" i="1" s="1"/>
  <c r="U717" i="1"/>
  <c r="C717" i="1" s="1"/>
  <c r="U716" i="1"/>
  <c r="C716" i="1" s="1"/>
  <c r="U715" i="1"/>
  <c r="C715" i="1" s="1"/>
  <c r="U714" i="1"/>
  <c r="C714" i="1" s="1"/>
  <c r="U713" i="1"/>
  <c r="C713" i="1" s="1"/>
  <c r="U712" i="1"/>
  <c r="C712" i="1" s="1"/>
  <c r="U711" i="1"/>
  <c r="C711" i="1" s="1"/>
  <c r="U710" i="1"/>
  <c r="C710" i="1" s="1"/>
  <c r="U709" i="1"/>
  <c r="C709" i="1" s="1"/>
  <c r="U708" i="1"/>
  <c r="C708" i="1" s="1"/>
  <c r="U707" i="1"/>
  <c r="C707" i="1" s="1"/>
  <c r="U706" i="1"/>
  <c r="C706" i="1" s="1"/>
  <c r="U705" i="1"/>
  <c r="C705" i="1" s="1"/>
  <c r="U704" i="1"/>
  <c r="C704" i="1" s="1"/>
  <c r="U703" i="1"/>
  <c r="C703" i="1" s="1"/>
  <c r="U702" i="1"/>
  <c r="C702" i="1" s="1"/>
  <c r="U701" i="1"/>
  <c r="C701" i="1" s="1"/>
  <c r="U700" i="1"/>
  <c r="C700" i="1" s="1"/>
  <c r="U699" i="1"/>
  <c r="C699" i="1" s="1"/>
  <c r="U698" i="1"/>
  <c r="C698" i="1" s="1"/>
  <c r="U697" i="1"/>
  <c r="C697" i="1" s="1"/>
  <c r="U696" i="1"/>
  <c r="C696" i="1" s="1"/>
  <c r="U695" i="1"/>
  <c r="C695" i="1" s="1"/>
  <c r="U694" i="1"/>
  <c r="C694" i="1" s="1"/>
  <c r="U693" i="1"/>
  <c r="C693" i="1" s="1"/>
  <c r="U692" i="1"/>
  <c r="C692" i="1" s="1"/>
  <c r="U691" i="1"/>
  <c r="C691" i="1" s="1"/>
  <c r="U690" i="1"/>
  <c r="C690" i="1" s="1"/>
  <c r="U689" i="1"/>
  <c r="C689" i="1" s="1"/>
  <c r="U688" i="1"/>
  <c r="C688" i="1" s="1"/>
  <c r="U687" i="1"/>
  <c r="C687" i="1" s="1"/>
  <c r="U686" i="1"/>
  <c r="C686" i="1" s="1"/>
  <c r="U685" i="1"/>
  <c r="C685" i="1" s="1"/>
  <c r="U684" i="1"/>
  <c r="C684" i="1" s="1"/>
  <c r="U683" i="1"/>
  <c r="C683" i="1" s="1"/>
  <c r="U682" i="1"/>
  <c r="C682" i="1" s="1"/>
  <c r="U681" i="1"/>
  <c r="C681" i="1" s="1"/>
  <c r="U680" i="1"/>
  <c r="C680" i="1" s="1"/>
  <c r="U679" i="1"/>
  <c r="C679" i="1" s="1"/>
  <c r="U678" i="1"/>
  <c r="C678" i="1" s="1"/>
  <c r="U677" i="1"/>
  <c r="C677" i="1" s="1"/>
  <c r="U676" i="1"/>
  <c r="C676" i="1" s="1"/>
  <c r="U675" i="1"/>
  <c r="C675" i="1" s="1"/>
  <c r="U674" i="1"/>
  <c r="C674" i="1" s="1"/>
  <c r="U673" i="1"/>
  <c r="C673" i="1" s="1"/>
  <c r="U672" i="1"/>
  <c r="C672" i="1" s="1"/>
  <c r="U671" i="1"/>
  <c r="C671" i="1" s="1"/>
  <c r="U670" i="1"/>
  <c r="C670" i="1" s="1"/>
  <c r="U669" i="1"/>
  <c r="C669" i="1" s="1"/>
  <c r="U668" i="1"/>
  <c r="C668" i="1" s="1"/>
  <c r="U667" i="1"/>
  <c r="C667" i="1" s="1"/>
  <c r="U666" i="1"/>
  <c r="C666" i="1" s="1"/>
  <c r="U665" i="1"/>
  <c r="C665" i="1" s="1"/>
  <c r="U664" i="1"/>
  <c r="C664" i="1" s="1"/>
  <c r="U663" i="1"/>
  <c r="C663" i="1" s="1"/>
  <c r="U662" i="1"/>
  <c r="C662" i="1" s="1"/>
  <c r="U661" i="1"/>
  <c r="C661" i="1" s="1"/>
  <c r="U660" i="1"/>
  <c r="C660" i="1" s="1"/>
  <c r="U659" i="1"/>
  <c r="C659" i="1" s="1"/>
  <c r="U658" i="1"/>
  <c r="C658" i="1" s="1"/>
  <c r="U657" i="1"/>
  <c r="C657" i="1" s="1"/>
  <c r="U656" i="1"/>
  <c r="C656" i="1" s="1"/>
  <c r="U655" i="1"/>
  <c r="C655" i="1" s="1"/>
  <c r="U654" i="1"/>
  <c r="C654" i="1" s="1"/>
  <c r="U653" i="1"/>
  <c r="C653" i="1" s="1"/>
  <c r="U652" i="1"/>
  <c r="C652" i="1" s="1"/>
  <c r="U651" i="1"/>
  <c r="C651" i="1" s="1"/>
  <c r="U650" i="1"/>
  <c r="C650" i="1" s="1"/>
  <c r="U649" i="1"/>
  <c r="C649" i="1" s="1"/>
  <c r="U648" i="1"/>
  <c r="C648" i="1" s="1"/>
  <c r="U647" i="1"/>
  <c r="C647" i="1" s="1"/>
  <c r="U646" i="1"/>
  <c r="C646" i="1" s="1"/>
  <c r="U645" i="1"/>
  <c r="C645" i="1" s="1"/>
  <c r="U644" i="1"/>
  <c r="C644" i="1" s="1"/>
  <c r="U643" i="1"/>
  <c r="C643" i="1" s="1"/>
  <c r="U642" i="1"/>
  <c r="C642" i="1" s="1"/>
  <c r="U641" i="1"/>
  <c r="C641" i="1" s="1"/>
  <c r="U640" i="1"/>
  <c r="C640" i="1" s="1"/>
  <c r="U639" i="1"/>
  <c r="C639" i="1" s="1"/>
  <c r="U638" i="1"/>
  <c r="C638" i="1" s="1"/>
  <c r="U637" i="1"/>
  <c r="C637" i="1" s="1"/>
  <c r="U636" i="1"/>
  <c r="C636" i="1" s="1"/>
  <c r="U635" i="1"/>
  <c r="C635" i="1" s="1"/>
  <c r="U634" i="1"/>
  <c r="C634" i="1" s="1"/>
  <c r="U633" i="1"/>
  <c r="C633" i="1" s="1"/>
  <c r="U632" i="1"/>
  <c r="C632" i="1" s="1"/>
  <c r="U631" i="1"/>
  <c r="C631" i="1" s="1"/>
  <c r="U630" i="1"/>
  <c r="C630" i="1" s="1"/>
  <c r="U629" i="1"/>
  <c r="C629" i="1" s="1"/>
  <c r="U628" i="1"/>
  <c r="C628" i="1" s="1"/>
  <c r="U627" i="1"/>
  <c r="C627" i="1" s="1"/>
  <c r="U626" i="1"/>
  <c r="C626" i="1" s="1"/>
  <c r="U625" i="1"/>
  <c r="C625" i="1" s="1"/>
  <c r="U624" i="1"/>
  <c r="C624" i="1" s="1"/>
  <c r="U623" i="1"/>
  <c r="C623" i="1" s="1"/>
  <c r="U622" i="1"/>
  <c r="C622" i="1" s="1"/>
  <c r="U621" i="1"/>
  <c r="C621" i="1" s="1"/>
  <c r="U620" i="1"/>
  <c r="C620" i="1" s="1"/>
  <c r="U619" i="1"/>
  <c r="C619" i="1" s="1"/>
  <c r="U618" i="1"/>
  <c r="C618" i="1" s="1"/>
  <c r="U617" i="1"/>
  <c r="C617" i="1" s="1"/>
  <c r="U616" i="1"/>
  <c r="C616" i="1" s="1"/>
  <c r="U615" i="1"/>
  <c r="C615" i="1" s="1"/>
  <c r="U614" i="1"/>
  <c r="C614" i="1" s="1"/>
  <c r="U613" i="1"/>
  <c r="C613" i="1" s="1"/>
  <c r="U612" i="1"/>
  <c r="C612" i="1" s="1"/>
  <c r="U611" i="1"/>
  <c r="C611" i="1" s="1"/>
  <c r="U610" i="1"/>
  <c r="C610" i="1" s="1"/>
  <c r="U609" i="1"/>
  <c r="C609" i="1" s="1"/>
  <c r="U608" i="1"/>
  <c r="C608" i="1" s="1"/>
  <c r="U607" i="1"/>
  <c r="C607" i="1" s="1"/>
  <c r="U606" i="1"/>
  <c r="C606" i="1" s="1"/>
  <c r="U605" i="1"/>
  <c r="C605" i="1" s="1"/>
  <c r="U604" i="1"/>
  <c r="C604" i="1" s="1"/>
  <c r="U603" i="1"/>
  <c r="C603" i="1" s="1"/>
  <c r="U602" i="1"/>
  <c r="C602" i="1" s="1"/>
  <c r="U601" i="1"/>
  <c r="C601" i="1" s="1"/>
  <c r="U600" i="1"/>
  <c r="C600" i="1" s="1"/>
  <c r="U599" i="1"/>
  <c r="C599" i="1" s="1"/>
  <c r="U598" i="1"/>
  <c r="C598" i="1" s="1"/>
  <c r="U597" i="1"/>
  <c r="C597" i="1" s="1"/>
  <c r="U596" i="1"/>
  <c r="C596" i="1" s="1"/>
  <c r="U595" i="1"/>
  <c r="C595" i="1" s="1"/>
  <c r="U594" i="1"/>
  <c r="C594" i="1" s="1"/>
  <c r="U593" i="1"/>
  <c r="C593" i="1" s="1"/>
  <c r="U592" i="1"/>
  <c r="C592" i="1" s="1"/>
  <c r="U591" i="1"/>
  <c r="C591" i="1" s="1"/>
  <c r="U590" i="1"/>
  <c r="C590" i="1" s="1"/>
  <c r="U589" i="1"/>
  <c r="C589" i="1" s="1"/>
  <c r="U588" i="1"/>
  <c r="C588" i="1" s="1"/>
  <c r="U587" i="1"/>
  <c r="C587" i="1" s="1"/>
  <c r="U586" i="1"/>
  <c r="C586" i="1" s="1"/>
  <c r="U585" i="1"/>
  <c r="C585" i="1" s="1"/>
  <c r="U584" i="1"/>
  <c r="C584" i="1" s="1"/>
  <c r="U583" i="1"/>
  <c r="C583" i="1" s="1"/>
  <c r="U582" i="1"/>
  <c r="C582" i="1" s="1"/>
  <c r="U581" i="1"/>
  <c r="C581" i="1" s="1"/>
  <c r="U580" i="1"/>
  <c r="C580" i="1" s="1"/>
  <c r="U579" i="1"/>
  <c r="C579" i="1" s="1"/>
  <c r="U578" i="1"/>
  <c r="C578" i="1" s="1"/>
  <c r="U577" i="1"/>
  <c r="C577" i="1" s="1"/>
  <c r="U576" i="1"/>
  <c r="C576" i="1" s="1"/>
  <c r="U575" i="1"/>
  <c r="C575" i="1" s="1"/>
  <c r="U574" i="1"/>
  <c r="C574" i="1" s="1"/>
  <c r="U573" i="1"/>
  <c r="C573" i="1" s="1"/>
  <c r="U572" i="1"/>
  <c r="C572" i="1" s="1"/>
  <c r="U571" i="1"/>
  <c r="C571" i="1" s="1"/>
  <c r="U570" i="1"/>
  <c r="C570" i="1" s="1"/>
  <c r="U569" i="1"/>
  <c r="C569" i="1" s="1"/>
  <c r="U568" i="1"/>
  <c r="C568" i="1" s="1"/>
  <c r="U567" i="1"/>
  <c r="C567" i="1" s="1"/>
  <c r="U566" i="1"/>
  <c r="C566" i="1" s="1"/>
  <c r="U565" i="1"/>
  <c r="C565" i="1" s="1"/>
  <c r="U564" i="1"/>
  <c r="C564" i="1" s="1"/>
  <c r="U563" i="1"/>
  <c r="U562" i="1"/>
  <c r="C562" i="1" s="1"/>
  <c r="U561" i="1"/>
  <c r="U560" i="1"/>
  <c r="C560" i="1" s="1"/>
  <c r="U559" i="1"/>
  <c r="C559" i="1" s="1"/>
  <c r="U558" i="1"/>
  <c r="C558" i="1" s="1"/>
  <c r="U557" i="1"/>
  <c r="C557" i="1" s="1"/>
  <c r="U556" i="1"/>
  <c r="C556" i="1" s="1"/>
  <c r="U555" i="1"/>
  <c r="U554" i="1"/>
  <c r="U553" i="1"/>
  <c r="C553" i="1" s="1"/>
  <c r="U552" i="1"/>
  <c r="C552" i="1" s="1"/>
  <c r="U551" i="1"/>
  <c r="C551" i="1" s="1"/>
  <c r="U550" i="1"/>
  <c r="C550" i="1" s="1"/>
  <c r="U549" i="1"/>
  <c r="C549" i="1" s="1"/>
  <c r="U548" i="1"/>
  <c r="C548" i="1" s="1"/>
  <c r="U547" i="1"/>
  <c r="C547" i="1" s="1"/>
  <c r="U546" i="1"/>
  <c r="C546" i="1" s="1"/>
  <c r="U545" i="1"/>
  <c r="C545" i="1" s="1"/>
  <c r="U544" i="1"/>
  <c r="C544" i="1" s="1"/>
  <c r="U543" i="1"/>
  <c r="C543" i="1" s="1"/>
  <c r="U542" i="1"/>
  <c r="C542" i="1" s="1"/>
  <c r="U541" i="1"/>
  <c r="C541" i="1" s="1"/>
  <c r="U540" i="1"/>
  <c r="C540" i="1" s="1"/>
  <c r="U539" i="1"/>
  <c r="C539" i="1" s="1"/>
  <c r="U538" i="1"/>
  <c r="C538" i="1" s="1"/>
  <c r="U537" i="1"/>
  <c r="C537" i="1" s="1"/>
  <c r="U536" i="1"/>
  <c r="C536" i="1" s="1"/>
  <c r="U535" i="1"/>
  <c r="C535" i="1" s="1"/>
  <c r="U534" i="1"/>
  <c r="U533" i="1"/>
  <c r="C533" i="1" s="1"/>
  <c r="U532" i="1"/>
  <c r="C532" i="1" s="1"/>
  <c r="U531" i="1"/>
  <c r="U530" i="1"/>
  <c r="C530" i="1" s="1"/>
  <c r="U529" i="1"/>
  <c r="C529" i="1" s="1"/>
  <c r="U528" i="1"/>
  <c r="C528" i="1" s="1"/>
  <c r="U527" i="1"/>
  <c r="C527" i="1" s="1"/>
  <c r="U526" i="1"/>
  <c r="C526" i="1" s="1"/>
  <c r="U525" i="1"/>
  <c r="C525" i="1" s="1"/>
  <c r="U524" i="1"/>
  <c r="C524" i="1" s="1"/>
  <c r="U523" i="1"/>
  <c r="C523" i="1" s="1"/>
  <c r="U522" i="1"/>
  <c r="C522" i="1" s="1"/>
  <c r="U521" i="1"/>
  <c r="C521" i="1" s="1"/>
  <c r="U520" i="1"/>
  <c r="U519" i="1"/>
  <c r="C519" i="1" s="1"/>
  <c r="U518" i="1"/>
  <c r="C518" i="1" s="1"/>
  <c r="U517" i="1"/>
  <c r="C517" i="1" s="1"/>
  <c r="U516" i="1"/>
  <c r="C516" i="1" s="1"/>
  <c r="U515" i="1"/>
  <c r="C515" i="1" s="1"/>
  <c r="U514" i="1"/>
  <c r="C514" i="1" s="1"/>
  <c r="U513" i="1"/>
  <c r="C513" i="1" s="1"/>
  <c r="U512" i="1"/>
  <c r="C512" i="1" s="1"/>
  <c r="U511" i="1"/>
  <c r="C511" i="1" s="1"/>
  <c r="U510" i="1"/>
  <c r="C510" i="1" s="1"/>
  <c r="U509" i="1"/>
  <c r="C509" i="1" s="1"/>
  <c r="U508" i="1"/>
  <c r="C508" i="1" s="1"/>
  <c r="U507" i="1"/>
  <c r="C507" i="1" s="1"/>
  <c r="U506" i="1"/>
  <c r="C506" i="1" s="1"/>
  <c r="U505" i="1"/>
  <c r="C505" i="1" s="1"/>
  <c r="U504" i="1"/>
  <c r="C504" i="1" s="1"/>
  <c r="U503" i="1"/>
  <c r="C503" i="1" s="1"/>
  <c r="U502" i="1"/>
  <c r="C502" i="1" s="1"/>
  <c r="U501" i="1"/>
  <c r="C501" i="1" s="1"/>
  <c r="U500" i="1"/>
  <c r="C500" i="1" s="1"/>
  <c r="U499" i="1"/>
  <c r="C499" i="1" s="1"/>
  <c r="U498" i="1"/>
  <c r="C498" i="1" s="1"/>
  <c r="U497" i="1"/>
  <c r="U496" i="1"/>
  <c r="C496" i="1" s="1"/>
  <c r="U495" i="1"/>
  <c r="C495" i="1" s="1"/>
  <c r="U494" i="1"/>
  <c r="C494" i="1" s="1"/>
  <c r="U493" i="1"/>
  <c r="U492" i="1"/>
  <c r="C492" i="1" s="1"/>
  <c r="U491" i="1"/>
  <c r="C491" i="1" s="1"/>
  <c r="U490" i="1"/>
  <c r="C490" i="1" s="1"/>
  <c r="U489" i="1"/>
  <c r="C489" i="1" s="1"/>
  <c r="U488" i="1"/>
  <c r="C488" i="1" s="1"/>
  <c r="U487" i="1"/>
  <c r="C487" i="1" s="1"/>
  <c r="U486" i="1"/>
  <c r="C486" i="1" s="1"/>
  <c r="U485" i="1"/>
  <c r="C485" i="1" s="1"/>
  <c r="U484" i="1"/>
  <c r="C484" i="1" s="1"/>
  <c r="U483" i="1"/>
  <c r="C483" i="1" s="1"/>
  <c r="U482" i="1"/>
  <c r="C482" i="1" s="1"/>
  <c r="U481" i="1"/>
  <c r="C481" i="1" s="1"/>
  <c r="U480" i="1"/>
  <c r="C480" i="1" s="1"/>
  <c r="U479" i="1"/>
  <c r="C479" i="1" s="1"/>
  <c r="U478" i="1"/>
  <c r="C478" i="1" s="1"/>
  <c r="U477" i="1"/>
  <c r="C477" i="1" s="1"/>
  <c r="U476" i="1"/>
  <c r="U475" i="1"/>
  <c r="C475" i="1" s="1"/>
  <c r="U474" i="1"/>
  <c r="C474" i="1" s="1"/>
  <c r="U473" i="1"/>
  <c r="C473" i="1" s="1"/>
  <c r="U472" i="1"/>
  <c r="C472" i="1" s="1"/>
  <c r="U471" i="1"/>
  <c r="C471" i="1" s="1"/>
  <c r="U470" i="1"/>
  <c r="C470" i="1" s="1"/>
  <c r="U469" i="1"/>
  <c r="C469" i="1" s="1"/>
  <c r="U468" i="1"/>
  <c r="C468" i="1" s="1"/>
  <c r="U467" i="1"/>
  <c r="C467" i="1" s="1"/>
  <c r="U466" i="1"/>
  <c r="C466" i="1" s="1"/>
  <c r="U465" i="1"/>
  <c r="C465" i="1" s="1"/>
  <c r="U464" i="1"/>
  <c r="C464" i="1" s="1"/>
  <c r="U463" i="1"/>
  <c r="C463" i="1" s="1"/>
  <c r="U462" i="1"/>
  <c r="C462" i="1" s="1"/>
  <c r="U461" i="1"/>
  <c r="C461" i="1" s="1"/>
  <c r="U460" i="1"/>
  <c r="C460" i="1" s="1"/>
  <c r="U459" i="1"/>
  <c r="C459" i="1" s="1"/>
  <c r="U458" i="1"/>
  <c r="U457" i="1"/>
  <c r="C457" i="1" s="1"/>
  <c r="U456" i="1"/>
  <c r="U455" i="1"/>
  <c r="C455" i="1" s="1"/>
  <c r="U454" i="1"/>
  <c r="C454" i="1" s="1"/>
  <c r="U453" i="1"/>
  <c r="C453" i="1" s="1"/>
  <c r="U452" i="1"/>
  <c r="C452" i="1" s="1"/>
  <c r="U451" i="1"/>
  <c r="C451" i="1" s="1"/>
  <c r="U450" i="1"/>
  <c r="C450" i="1" s="1"/>
  <c r="U449" i="1"/>
  <c r="C449" i="1" s="1"/>
  <c r="U448" i="1"/>
  <c r="C448" i="1" s="1"/>
  <c r="U447" i="1"/>
  <c r="C447" i="1" s="1"/>
  <c r="U446" i="1"/>
  <c r="C446" i="1" s="1"/>
  <c r="U445" i="1"/>
  <c r="C445" i="1" s="1"/>
  <c r="U444" i="1"/>
  <c r="C444" i="1" s="1"/>
  <c r="U443" i="1"/>
  <c r="C443" i="1" s="1"/>
  <c r="U442" i="1"/>
  <c r="C442" i="1" s="1"/>
  <c r="U441" i="1"/>
  <c r="C441" i="1" s="1"/>
  <c r="U440" i="1"/>
  <c r="C440" i="1" s="1"/>
  <c r="U439" i="1"/>
  <c r="C439" i="1" s="1"/>
  <c r="U438" i="1"/>
  <c r="C438" i="1" s="1"/>
  <c r="U437" i="1"/>
  <c r="C437" i="1" s="1"/>
  <c r="U436" i="1"/>
  <c r="U435" i="1"/>
  <c r="C435" i="1" s="1"/>
  <c r="U434" i="1"/>
  <c r="C434" i="1" s="1"/>
  <c r="U433" i="1"/>
  <c r="C433" i="1" s="1"/>
  <c r="U432" i="1"/>
  <c r="C432" i="1" s="1"/>
  <c r="U431" i="1"/>
  <c r="C431" i="1" s="1"/>
  <c r="U430" i="1"/>
  <c r="C430" i="1" s="1"/>
  <c r="U429" i="1"/>
  <c r="C429" i="1" s="1"/>
  <c r="U428" i="1"/>
  <c r="C428" i="1" s="1"/>
  <c r="U427" i="1"/>
  <c r="C427" i="1" s="1"/>
  <c r="U426" i="1"/>
  <c r="C426" i="1" s="1"/>
  <c r="U425" i="1"/>
  <c r="C425" i="1" s="1"/>
  <c r="U424" i="1"/>
  <c r="C424" i="1" s="1"/>
  <c r="U423" i="1"/>
  <c r="C423" i="1" s="1"/>
  <c r="U422" i="1"/>
  <c r="C422" i="1" s="1"/>
  <c r="U421" i="1"/>
  <c r="C421" i="1" s="1"/>
  <c r="U420" i="1"/>
  <c r="C420" i="1" s="1"/>
  <c r="U419" i="1"/>
  <c r="C419" i="1" s="1"/>
  <c r="U418" i="1"/>
  <c r="C418" i="1" s="1"/>
  <c r="U417" i="1"/>
  <c r="C417" i="1" s="1"/>
  <c r="U416" i="1"/>
  <c r="C416" i="1" s="1"/>
  <c r="U415" i="1"/>
  <c r="C415" i="1" s="1"/>
  <c r="U414" i="1"/>
  <c r="C414" i="1" s="1"/>
  <c r="U413" i="1"/>
  <c r="C413" i="1" s="1"/>
  <c r="U412" i="1"/>
  <c r="C412" i="1" s="1"/>
  <c r="U411" i="1"/>
  <c r="C411" i="1" s="1"/>
  <c r="U410" i="1"/>
  <c r="C410" i="1" s="1"/>
  <c r="U409" i="1"/>
  <c r="C409" i="1" s="1"/>
  <c r="U408" i="1"/>
  <c r="C408" i="1" s="1"/>
  <c r="U407" i="1"/>
  <c r="U406" i="1"/>
  <c r="C406" i="1" s="1"/>
  <c r="U405" i="1"/>
  <c r="C405" i="1" s="1"/>
  <c r="U404" i="1"/>
  <c r="C404" i="1" s="1"/>
  <c r="U403" i="1"/>
  <c r="C403" i="1" s="1"/>
  <c r="U402" i="1"/>
  <c r="C402" i="1" s="1"/>
  <c r="U401" i="1"/>
  <c r="C401" i="1" s="1"/>
  <c r="U400" i="1"/>
  <c r="C400" i="1" s="1"/>
  <c r="U399" i="1"/>
  <c r="C399" i="1" s="1"/>
  <c r="U398" i="1"/>
  <c r="C398" i="1" s="1"/>
  <c r="U397" i="1"/>
  <c r="C397" i="1" s="1"/>
  <c r="U396" i="1"/>
  <c r="C396" i="1" s="1"/>
  <c r="U395" i="1"/>
  <c r="C395" i="1" s="1"/>
  <c r="U394" i="1"/>
  <c r="C394" i="1" s="1"/>
  <c r="U393" i="1"/>
  <c r="C393" i="1" s="1"/>
  <c r="U392" i="1"/>
  <c r="C392" i="1" s="1"/>
  <c r="U391" i="1"/>
  <c r="C391" i="1" s="1"/>
  <c r="U390" i="1"/>
  <c r="C390" i="1" s="1"/>
  <c r="U389" i="1"/>
  <c r="C389" i="1" s="1"/>
  <c r="U388" i="1"/>
  <c r="C388" i="1" s="1"/>
  <c r="U387" i="1"/>
  <c r="C387" i="1" s="1"/>
  <c r="U386" i="1"/>
  <c r="C386" i="1" s="1"/>
  <c r="U385" i="1"/>
  <c r="C385" i="1" s="1"/>
  <c r="U384" i="1"/>
  <c r="C384" i="1" s="1"/>
  <c r="U383" i="1"/>
  <c r="C383" i="1" s="1"/>
  <c r="U382" i="1"/>
  <c r="C382" i="1" s="1"/>
  <c r="U381" i="1"/>
  <c r="C381" i="1" s="1"/>
  <c r="U380" i="1"/>
  <c r="C380" i="1" s="1"/>
  <c r="U379" i="1"/>
  <c r="C379" i="1" s="1"/>
  <c r="U378" i="1"/>
  <c r="C378" i="1" s="1"/>
  <c r="U377" i="1"/>
  <c r="C377" i="1" s="1"/>
  <c r="U376" i="1"/>
  <c r="C376" i="1" s="1"/>
  <c r="U375" i="1"/>
  <c r="C375" i="1" s="1"/>
  <c r="U374" i="1"/>
  <c r="C374" i="1" s="1"/>
  <c r="U373" i="1"/>
  <c r="C373" i="1" s="1"/>
  <c r="U372" i="1"/>
  <c r="C372" i="1" s="1"/>
  <c r="U371" i="1"/>
  <c r="C371" i="1" s="1"/>
  <c r="U370" i="1"/>
  <c r="C370" i="1" s="1"/>
  <c r="U369" i="1"/>
  <c r="C369" i="1" s="1"/>
  <c r="U368" i="1"/>
  <c r="C368" i="1" s="1"/>
  <c r="U367" i="1"/>
  <c r="C367" i="1" s="1"/>
  <c r="U366" i="1"/>
  <c r="C366" i="1" s="1"/>
  <c r="U365" i="1"/>
  <c r="C365" i="1" s="1"/>
  <c r="U364" i="1"/>
  <c r="C364" i="1" s="1"/>
  <c r="U363" i="1"/>
  <c r="C363" i="1" s="1"/>
  <c r="U362" i="1"/>
  <c r="C362" i="1" s="1"/>
  <c r="U361" i="1"/>
  <c r="C361" i="1" s="1"/>
  <c r="U360" i="1"/>
  <c r="C360" i="1" s="1"/>
  <c r="U359" i="1"/>
  <c r="C359" i="1" s="1"/>
  <c r="U358" i="1"/>
  <c r="C358" i="1" s="1"/>
  <c r="U357" i="1"/>
  <c r="C357" i="1" s="1"/>
  <c r="U356" i="1"/>
  <c r="C356" i="1" s="1"/>
  <c r="U355" i="1"/>
  <c r="C355" i="1" s="1"/>
  <c r="U354" i="1"/>
  <c r="C354" i="1" s="1"/>
  <c r="U353" i="1"/>
  <c r="C353" i="1" s="1"/>
  <c r="U352" i="1"/>
  <c r="C352" i="1" s="1"/>
  <c r="U351" i="1"/>
  <c r="C351" i="1" s="1"/>
  <c r="U350" i="1"/>
  <c r="C350" i="1" s="1"/>
  <c r="U349" i="1"/>
  <c r="C349" i="1" s="1"/>
  <c r="U348" i="1"/>
  <c r="C348" i="1" s="1"/>
  <c r="U347" i="1"/>
  <c r="C347" i="1" s="1"/>
  <c r="U346" i="1"/>
  <c r="C346" i="1" s="1"/>
  <c r="U345" i="1"/>
  <c r="C345" i="1" s="1"/>
  <c r="U344" i="1"/>
  <c r="C344" i="1" s="1"/>
  <c r="U343" i="1"/>
  <c r="C343" i="1" s="1"/>
  <c r="U342" i="1"/>
  <c r="C342" i="1" s="1"/>
  <c r="U341" i="1"/>
  <c r="C341" i="1" s="1"/>
  <c r="U340" i="1"/>
  <c r="C340" i="1" s="1"/>
  <c r="U339" i="1"/>
  <c r="C339" i="1" s="1"/>
  <c r="U338" i="1"/>
  <c r="C338" i="1" s="1"/>
  <c r="U337" i="1"/>
  <c r="C337" i="1" s="1"/>
  <c r="U336" i="1"/>
  <c r="C336" i="1" s="1"/>
  <c r="U335" i="1"/>
  <c r="C335" i="1" s="1"/>
  <c r="U334" i="1"/>
  <c r="C334" i="1" s="1"/>
  <c r="U333" i="1"/>
  <c r="C333" i="1" s="1"/>
  <c r="U332" i="1"/>
  <c r="C332" i="1" s="1"/>
  <c r="U331" i="1"/>
  <c r="C331" i="1" s="1"/>
  <c r="U330" i="1"/>
  <c r="C330" i="1" s="1"/>
  <c r="U329" i="1"/>
  <c r="C329" i="1" s="1"/>
  <c r="U328" i="1"/>
  <c r="C328" i="1" s="1"/>
  <c r="U327" i="1"/>
  <c r="C327" i="1" s="1"/>
  <c r="U326" i="1"/>
  <c r="C326" i="1" s="1"/>
  <c r="U325" i="1"/>
  <c r="C325" i="1" s="1"/>
  <c r="U324" i="1"/>
  <c r="C324" i="1" s="1"/>
  <c r="U323" i="1"/>
  <c r="C323" i="1" s="1"/>
  <c r="U322" i="1"/>
  <c r="C322" i="1" s="1"/>
  <c r="U321" i="1"/>
  <c r="C321" i="1" s="1"/>
  <c r="U320" i="1"/>
  <c r="C320" i="1" s="1"/>
  <c r="U319" i="1"/>
  <c r="C319" i="1" s="1"/>
  <c r="U318" i="1"/>
  <c r="C318" i="1" s="1"/>
  <c r="U317" i="1"/>
  <c r="C317" i="1" s="1"/>
  <c r="U316" i="1"/>
  <c r="C316" i="1" s="1"/>
  <c r="U315" i="1"/>
  <c r="C315" i="1" s="1"/>
  <c r="U314" i="1"/>
  <c r="C314" i="1" s="1"/>
  <c r="U313" i="1"/>
  <c r="C313" i="1" s="1"/>
  <c r="U312" i="1"/>
  <c r="C312" i="1" s="1"/>
  <c r="U311" i="1"/>
  <c r="C311" i="1" s="1"/>
  <c r="U310" i="1"/>
  <c r="C310" i="1" s="1"/>
  <c r="U309" i="1"/>
  <c r="C309" i="1" s="1"/>
  <c r="U308" i="1"/>
  <c r="C308" i="1" s="1"/>
  <c r="U307" i="1"/>
  <c r="C307" i="1" s="1"/>
  <c r="U306" i="1"/>
  <c r="C306" i="1" s="1"/>
  <c r="U305" i="1"/>
  <c r="C305" i="1" s="1"/>
  <c r="U304" i="1"/>
  <c r="C304" i="1" s="1"/>
  <c r="U303" i="1"/>
  <c r="C303" i="1" s="1"/>
  <c r="U302" i="1"/>
  <c r="C302" i="1" s="1"/>
  <c r="U301" i="1"/>
  <c r="C301" i="1" s="1"/>
  <c r="U300" i="1"/>
  <c r="C300" i="1" s="1"/>
  <c r="U299" i="1"/>
  <c r="C299" i="1" s="1"/>
  <c r="U298" i="1"/>
  <c r="C298" i="1" s="1"/>
  <c r="U297" i="1"/>
  <c r="U296" i="1"/>
  <c r="C296" i="1" s="1"/>
  <c r="U295" i="1"/>
  <c r="U294" i="1"/>
  <c r="C294" i="1" s="1"/>
  <c r="U293" i="1"/>
  <c r="C293" i="1" s="1"/>
  <c r="U292" i="1"/>
  <c r="C292" i="1" s="1"/>
  <c r="U291" i="1"/>
  <c r="C291" i="1" s="1"/>
  <c r="U290" i="1"/>
  <c r="C290" i="1" s="1"/>
  <c r="U289" i="1"/>
  <c r="C289" i="1" s="1"/>
  <c r="U288" i="1"/>
  <c r="C288" i="1" s="1"/>
  <c r="U287" i="1"/>
  <c r="C287" i="1" s="1"/>
  <c r="U286" i="1"/>
  <c r="C286" i="1" s="1"/>
  <c r="U285" i="1"/>
  <c r="C285" i="1" s="1"/>
  <c r="U284" i="1"/>
  <c r="C284" i="1" s="1"/>
  <c r="U283" i="1"/>
  <c r="C283" i="1" s="1"/>
  <c r="U282" i="1"/>
  <c r="C282" i="1" s="1"/>
  <c r="U281" i="1"/>
  <c r="C281" i="1" s="1"/>
  <c r="U280" i="1"/>
  <c r="C280" i="1" s="1"/>
  <c r="U279" i="1"/>
  <c r="C279" i="1" s="1"/>
  <c r="U278" i="1"/>
  <c r="C278" i="1" s="1"/>
  <c r="U277" i="1"/>
  <c r="C277" i="1" s="1"/>
  <c r="U276" i="1"/>
  <c r="C276" i="1" s="1"/>
  <c r="U275" i="1"/>
  <c r="C275" i="1" s="1"/>
  <c r="U274" i="1"/>
  <c r="C274" i="1" s="1"/>
  <c r="U273" i="1"/>
  <c r="C273" i="1" s="1"/>
  <c r="U272" i="1"/>
  <c r="C272" i="1" s="1"/>
  <c r="U271" i="1"/>
  <c r="C271" i="1" s="1"/>
  <c r="U270" i="1"/>
  <c r="C270" i="1" s="1"/>
  <c r="U269" i="1"/>
  <c r="C269" i="1" s="1"/>
  <c r="U268" i="1"/>
  <c r="C268" i="1" s="1"/>
  <c r="U267" i="1"/>
  <c r="C267" i="1" s="1"/>
  <c r="U266" i="1"/>
  <c r="C266" i="1" s="1"/>
  <c r="U265" i="1"/>
  <c r="C265" i="1" s="1"/>
  <c r="U264" i="1"/>
  <c r="C264" i="1" s="1"/>
  <c r="U263" i="1"/>
  <c r="C263" i="1" s="1"/>
  <c r="U262" i="1"/>
  <c r="C262" i="1" s="1"/>
  <c r="U261" i="1"/>
  <c r="C261" i="1" s="1"/>
  <c r="U260" i="1"/>
  <c r="C260" i="1" s="1"/>
  <c r="U259" i="1"/>
  <c r="C259" i="1" s="1"/>
  <c r="U258" i="1"/>
  <c r="C258" i="1" s="1"/>
  <c r="U257" i="1"/>
  <c r="C257" i="1" s="1"/>
  <c r="U256" i="1"/>
  <c r="C256" i="1" s="1"/>
  <c r="U255" i="1"/>
  <c r="C255" i="1" s="1"/>
  <c r="U254" i="1"/>
  <c r="C254" i="1" s="1"/>
  <c r="U253" i="1"/>
  <c r="C253" i="1" s="1"/>
  <c r="U252" i="1"/>
  <c r="C252" i="1" s="1"/>
  <c r="U251" i="1"/>
  <c r="C251" i="1" s="1"/>
  <c r="U250" i="1"/>
  <c r="C250" i="1" s="1"/>
  <c r="U249" i="1"/>
  <c r="C249" i="1" s="1"/>
  <c r="U248" i="1"/>
  <c r="C248" i="1" s="1"/>
  <c r="U247" i="1"/>
  <c r="C247" i="1" s="1"/>
  <c r="U246" i="1"/>
  <c r="C246" i="1" s="1"/>
  <c r="U245" i="1"/>
  <c r="C245" i="1" s="1"/>
  <c r="U244" i="1"/>
  <c r="C244" i="1" s="1"/>
  <c r="U243" i="1"/>
  <c r="C243" i="1" s="1"/>
  <c r="U242" i="1"/>
  <c r="C242" i="1" s="1"/>
  <c r="U241" i="1"/>
  <c r="U240" i="1"/>
  <c r="C240" i="1" s="1"/>
  <c r="U239" i="1"/>
  <c r="C239" i="1" s="1"/>
  <c r="U238" i="1"/>
  <c r="C238" i="1" s="1"/>
  <c r="U237" i="1"/>
  <c r="C237" i="1" s="1"/>
  <c r="U236" i="1"/>
  <c r="C236" i="1" s="1"/>
  <c r="U235" i="1"/>
  <c r="C235" i="1" s="1"/>
  <c r="U234" i="1"/>
  <c r="C234" i="1" s="1"/>
  <c r="U233" i="1"/>
  <c r="C233" i="1" s="1"/>
  <c r="U232" i="1"/>
  <c r="C232" i="1" s="1"/>
  <c r="C231" i="1"/>
  <c r="C230" i="1"/>
  <c r="C229" i="1"/>
  <c r="C228" i="1"/>
  <c r="C227" i="1"/>
  <c r="C226" i="1"/>
  <c r="C225" i="1"/>
  <c r="C224" i="1"/>
  <c r="C223" i="1"/>
  <c r="C222" i="1"/>
  <c r="C221" i="1"/>
  <c r="C220" i="1"/>
  <c r="C219" i="1"/>
  <c r="C218" i="1"/>
  <c r="C217" i="1"/>
  <c r="C216" i="1"/>
  <c r="C215" i="1"/>
  <c r="C214" i="1"/>
  <c r="C213" i="1"/>
  <c r="C212" i="1"/>
  <c r="C211" i="1"/>
  <c r="C210" i="1"/>
  <c r="C209" i="1"/>
  <c r="C208" i="1"/>
  <c r="C207" i="1"/>
  <c r="C206" i="1"/>
  <c r="C205" i="1"/>
  <c r="C204" i="1"/>
  <c r="C203" i="1"/>
  <c r="C202" i="1"/>
  <c r="C201" i="1"/>
  <c r="C200" i="1"/>
  <c r="C199" i="1"/>
  <c r="C198" i="1"/>
  <c r="C197" i="1"/>
  <c r="C196" i="1"/>
  <c r="C195" i="1"/>
  <c r="C194" i="1"/>
  <c r="C193" i="1"/>
  <c r="C192" i="1"/>
  <c r="C191" i="1"/>
  <c r="C190" i="1"/>
  <c r="C189" i="1"/>
  <c r="C188" i="1"/>
  <c r="C187" i="1"/>
  <c r="C186" i="1"/>
  <c r="C185" i="1"/>
  <c r="C184" i="1"/>
  <c r="C183" i="1"/>
  <c r="C182" i="1"/>
  <c r="C181" i="1"/>
  <c r="C180" i="1"/>
  <c r="C179" i="1"/>
  <c r="C178" i="1"/>
  <c r="C177" i="1"/>
  <c r="C176" i="1"/>
  <c r="C175" i="1"/>
  <c r="C174" i="1"/>
  <c r="C173" i="1"/>
  <c r="C172" i="1"/>
  <c r="C171" i="1"/>
  <c r="C170" i="1"/>
  <c r="C169" i="1"/>
  <c r="C168" i="1"/>
  <c r="C167" i="1"/>
  <c r="C166" i="1"/>
  <c r="C165" i="1"/>
  <c r="C164" i="1"/>
  <c r="C163" i="1"/>
  <c r="C162" i="1"/>
  <c r="C161" i="1"/>
  <c r="C160" i="1"/>
  <c r="C159" i="1"/>
  <c r="C158" i="1"/>
  <c r="C157" i="1"/>
  <c r="C156" i="1"/>
  <c r="C155" i="1"/>
  <c r="C154" i="1"/>
  <c r="C153" i="1"/>
  <c r="C152" i="1"/>
  <c r="C151" i="1"/>
  <c r="C150" i="1"/>
  <c r="C149" i="1"/>
  <c r="C148" i="1"/>
  <c r="C147" i="1"/>
  <c r="C146" i="1"/>
  <c r="C145" i="1"/>
  <c r="C144" i="1"/>
  <c r="C143" i="1"/>
  <c r="C142" i="1"/>
  <c r="C141" i="1"/>
  <c r="C140" i="1"/>
  <c r="C139" i="1"/>
  <c r="C138" i="1"/>
  <c r="C137" i="1"/>
  <c r="U136" i="1"/>
  <c r="C136" i="1" s="1"/>
  <c r="C135" i="1"/>
  <c r="C134" i="1"/>
  <c r="C133" i="1"/>
  <c r="C132" i="1"/>
  <c r="C131" i="1"/>
  <c r="C130" i="1"/>
  <c r="C129" i="1"/>
  <c r="C128" i="1"/>
  <c r="C127" i="1"/>
  <c r="C126" i="1"/>
  <c r="C125" i="1"/>
  <c r="C124" i="1"/>
  <c r="C123" i="1"/>
  <c r="C122" i="1"/>
  <c r="C121" i="1"/>
  <c r="C120" i="1"/>
  <c r="C119" i="1"/>
  <c r="C118" i="1"/>
  <c r="C117" i="1"/>
  <c r="C116" i="1"/>
  <c r="C115" i="1"/>
  <c r="C114" i="1"/>
  <c r="C113" i="1"/>
  <c r="C112" i="1"/>
  <c r="C111" i="1"/>
  <c r="C110" i="1"/>
  <c r="C109" i="1"/>
  <c r="C108" i="1"/>
  <c r="C107" i="1"/>
  <c r="C106" i="1"/>
  <c r="C105" i="1"/>
  <c r="C104" i="1"/>
  <c r="C103" i="1"/>
  <c r="C102" i="1"/>
  <c r="C101" i="1"/>
  <c r="C100" i="1"/>
  <c r="C99" i="1"/>
  <c r="C98" i="1"/>
  <c r="C97" i="1"/>
  <c r="C96" i="1"/>
  <c r="C95" i="1"/>
  <c r="C94" i="1"/>
  <c r="C93" i="1"/>
  <c r="C92" i="1"/>
  <c r="C91" i="1"/>
  <c r="C90" i="1"/>
  <c r="C89" i="1"/>
  <c r="C88" i="1"/>
  <c r="C87" i="1"/>
  <c r="C86" i="1"/>
  <c r="C85" i="1"/>
  <c r="C84" i="1"/>
  <c r="C83" i="1"/>
  <c r="C82" i="1"/>
  <c r="C81" i="1"/>
  <c r="C80" i="1"/>
  <c r="C79" i="1"/>
  <c r="C78" i="1"/>
  <c r="C77" i="1"/>
  <c r="C76" i="1"/>
  <c r="C75" i="1"/>
  <c r="C74" i="1"/>
  <c r="C73" i="1"/>
  <c r="C72" i="1"/>
  <c r="C71" i="1"/>
  <c r="C70" i="1"/>
  <c r="C69" i="1"/>
  <c r="C68" i="1"/>
  <c r="C67" i="1"/>
  <c r="C66" i="1"/>
  <c r="C65" i="1"/>
  <c r="C64" i="1"/>
  <c r="C63" i="1"/>
  <c r="C62" i="1"/>
  <c r="C61" i="1"/>
  <c r="C60" i="1"/>
  <c r="C59" i="1"/>
  <c r="C58" i="1"/>
  <c r="C57" i="1"/>
  <c r="C56" i="1"/>
  <c r="C55" i="1"/>
  <c r="C54" i="1"/>
  <c r="C53" i="1"/>
  <c r="C52" i="1"/>
  <c r="C51" i="1"/>
  <c r="C50" i="1"/>
  <c r="C49" i="1"/>
  <c r="C48" i="1"/>
  <c r="C47" i="1"/>
  <c r="C46" i="1"/>
  <c r="C45" i="1"/>
  <c r="C44" i="1"/>
  <c r="C43" i="1"/>
  <c r="C42" i="1"/>
  <c r="C41" i="1"/>
  <c r="C40" i="1"/>
  <c r="C39" i="1"/>
  <c r="C38" i="1"/>
  <c r="C37" i="1"/>
  <c r="C36" i="1"/>
  <c r="C35" i="1"/>
  <c r="C34" i="1"/>
  <c r="C33" i="1"/>
  <c r="C32" i="1"/>
  <c r="C31" i="1"/>
  <c r="C30" i="1"/>
  <c r="C29" i="1"/>
  <c r="C28" i="1"/>
  <c r="C27" i="1"/>
  <c r="C26" i="1"/>
  <c r="C25" i="1"/>
  <c r="C24" i="1"/>
  <c r="C23" i="1"/>
  <c r="C22" i="1"/>
  <c r="C21" i="1"/>
  <c r="C20" i="1"/>
  <c r="C19" i="1"/>
  <c r="C18" i="1"/>
  <c r="C17" i="1"/>
  <c r="C16" i="1"/>
  <c r="C15" i="1"/>
  <c r="C14" i="1"/>
  <c r="C13" i="1"/>
  <c r="C12" i="1"/>
  <c r="C11" i="1"/>
  <c r="C10" i="1"/>
  <c r="C9" i="1"/>
  <c r="C8" i="1"/>
  <c r="C7" i="1"/>
  <c r="C6" i="1"/>
  <c r="C5" i="1"/>
  <c r="C4" i="1"/>
  <c r="C3" i="1"/>
  <c r="C2" i="1"/>
</calcChain>
</file>

<file path=xl/sharedStrings.xml><?xml version="1.0" encoding="utf-8"?>
<sst xmlns="http://schemas.openxmlformats.org/spreadsheetml/2006/main" count="7319" uniqueCount="2664">
  <si>
    <t>Review Response</t>
  </si>
  <si>
    <t>Review Response Date</t>
  </si>
  <si>
    <r>
      <t xml:space="preserve">Highest Level of Approval Needed
</t>
    </r>
    <r>
      <rPr>
        <i/>
        <sz val="10"/>
        <rFont val="Arial"/>
      </rPr>
      <t>Autopopulated based on entered data</t>
    </r>
  </si>
  <si>
    <t>Review ID #</t>
  </si>
  <si>
    <t>FBMS # or optional other program unique ID
Can be blank for new awards, amendments must have FBMS #</t>
  </si>
  <si>
    <t>Date Record Entered</t>
  </si>
  <si>
    <t>Predominant CFDA</t>
  </si>
  <si>
    <t>Award Title</t>
  </si>
  <si>
    <t>Award Purpose - 200 word max</t>
  </si>
  <si>
    <t>Proposed Recipient</t>
  </si>
  <si>
    <t>Proposed Recipient Type</t>
  </si>
  <si>
    <t>Are purchases of land authorized for this action?</t>
  </si>
  <si>
    <t>Proposed Recipient Location
City, ST</t>
  </si>
  <si>
    <t>States Impacted by Project Work
List state abbreviation(s)</t>
  </si>
  <si>
    <t>Award Latest Version</t>
  </si>
  <si>
    <t>FY18 Obligation</t>
  </si>
  <si>
    <t>Source of Funding
Treasury Account Symbol: Title
Please refer to the FWS FA Program Information tab for TAS codes associated with each CFDA</t>
  </si>
  <si>
    <t>Amount of Funding from Previous FYs on this Award 
For new awards, enter $0</t>
  </si>
  <si>
    <t>Total Amount of Planned Future Increments
Not including FY18 (column Z)</t>
  </si>
  <si>
    <t>Describe the plan for future obligation in terms of how much per future fiscal year(s) and identify those future years.  
Example: $50,000/yr in FY19 and FY20.</t>
  </si>
  <si>
    <r>
      <t xml:space="preserve">Expected Total Value over Entire Period of Performance
</t>
    </r>
    <r>
      <rPr>
        <i/>
        <sz val="10"/>
        <rFont val="Arial"/>
      </rPr>
      <t>Autopopulates sum of columns Y+Z+AA</t>
    </r>
  </si>
  <si>
    <t>N/A</t>
  </si>
  <si>
    <t>501(c)(3)</t>
  </si>
  <si>
    <t>No</t>
  </si>
  <si>
    <t>-</t>
  </si>
  <si>
    <t>Cheyenne, WY</t>
  </si>
  <si>
    <t>State</t>
  </si>
  <si>
    <t>Base</t>
  </si>
  <si>
    <t>Approved</t>
  </si>
  <si>
    <t>3</t>
  </si>
  <si>
    <t>Missoula, MT</t>
  </si>
  <si>
    <t>IHE</t>
  </si>
  <si>
    <t>15.676</t>
  </si>
  <si>
    <t>Student Conservation Association</t>
  </si>
  <si>
    <t>14-1611: Resource Management</t>
  </si>
  <si>
    <t>15.670</t>
  </si>
  <si>
    <t>14-1611 Resource Management</t>
  </si>
  <si>
    <t>15.664</t>
  </si>
  <si>
    <t>15.678</t>
  </si>
  <si>
    <t>1</t>
  </si>
  <si>
    <t>15.658</t>
  </si>
  <si>
    <t>For-Profit</t>
  </si>
  <si>
    <t>14-14X5198.16: Natural Resource Damage Assessment and Restoration Fund</t>
  </si>
  <si>
    <t>Flagstaff, AZ</t>
  </si>
  <si>
    <t>15.654</t>
  </si>
  <si>
    <t>15.657</t>
  </si>
  <si>
    <t>Arlington, VA</t>
  </si>
  <si>
    <t>Local Government</t>
  </si>
  <si>
    <t>St. Paul, MN</t>
  </si>
  <si>
    <t>BASE</t>
  </si>
  <si>
    <t>15.608</t>
  </si>
  <si>
    <t>15.630</t>
  </si>
  <si>
    <t>The Nature Conservancy</t>
  </si>
  <si>
    <t>15.631</t>
  </si>
  <si>
    <t>15.637</t>
  </si>
  <si>
    <t>Other Non-Profit</t>
  </si>
  <si>
    <t>15.648</t>
  </si>
  <si>
    <t>15.652</t>
  </si>
  <si>
    <t>15.655</t>
  </si>
  <si>
    <t>15.660</t>
  </si>
  <si>
    <t>15.661</t>
  </si>
  <si>
    <t>National Fish and Wildlife Foundation</t>
  </si>
  <si>
    <t>Charlestown, NH</t>
  </si>
  <si>
    <t>15.650</t>
  </si>
  <si>
    <t>Individual</t>
  </si>
  <si>
    <t>Indian Tribal Government</t>
  </si>
  <si>
    <t>2</t>
  </si>
  <si>
    <t>Utah Division of Wildlife Resources</t>
  </si>
  <si>
    <t>Salt Lake City, UT</t>
  </si>
  <si>
    <t>UT</t>
  </si>
  <si>
    <t>University of Hawaii</t>
  </si>
  <si>
    <t>Honolulu, HI</t>
  </si>
  <si>
    <t>FWS180735</t>
  </si>
  <si>
    <t>F18AC00092</t>
  </si>
  <si>
    <t>Inland NW NWR Complex SCA 2018</t>
  </si>
  <si>
    <t>Provide educational on-the-job experience to interns interested in pursuing a career in natural resource management at Turnbull and Little Pend Oreille National Wildlife Refuges located in Washington State.</t>
  </si>
  <si>
    <t>WA</t>
  </si>
  <si>
    <t>FWS180738</t>
  </si>
  <si>
    <t>Restoration and monitoring of Spalding's Catchfly on Steptoe Butte</t>
  </si>
  <si>
    <t>The Recovery Plan for Spalding’s catchfly (USFWS 2007) calls for establishing and managing 27 Key Conservation Areas (KCAs), which are populations of the species with at least 500 reproducing plants (with stable or increasing population trends for at least 20 years) throughout its historical range. Of the 99 known populations of Spalding’s catchfly, only 15 populations currently meet the recovery criteria of 500 or more plants. This project is Phase II of a larger on-going Cooperative Recovery Initiative (CRI) that is establishing large, robust populations of Spalding’s catchfly on properties that have permanent or long-term protection, as well as, assurances for the long-term management and maintenance of the population. Steptoe Butte in Whitman County, Washington, has been designated a KCA and these funds will be used to measure and confirm success of outplantings and the restoration effort implemented in Phase I.</t>
  </si>
  <si>
    <t>Palouse Conservation District</t>
  </si>
  <si>
    <t>Pullman, WA</t>
  </si>
  <si>
    <t>FWS180743</t>
  </si>
  <si>
    <t>F17AC00628</t>
  </si>
  <si>
    <t>Prescribed Fire Assistance</t>
  </si>
  <si>
    <t>Willamette Valley NWRC conducts prescribed burning yearly for habitat management purposes. Grand Ronde will provide prescribed fire assistance by providing personnel and equipment, if available and as requested by the Prescribed Fire Specialist or designee on properties managed by the Willamette Valley NWRC, which includes agency lands and private lands managed by our Partners for Fish and Wildlife program. In addition, they may also be requested to assist Tualatin NWR for approximately 1 to 2 days annually. This agreement will allow Willamette Valley NWRC to maintain and support healthy ecosystems. This project benefits the public because it substantially decreases the likelihood of a catastrophic wildfire by significantly decreasing fuel loads.</t>
  </si>
  <si>
    <t>The Confederated Tribes of The Grand Ronde Indians</t>
  </si>
  <si>
    <t>Corvallis, OR</t>
  </si>
  <si>
    <t>OR</t>
  </si>
  <si>
    <t>$10,000 per FY for next 4 years</t>
  </si>
  <si>
    <t>FWS180744</t>
  </si>
  <si>
    <t>Education and Engagement in Willamette-Laja Watersheds</t>
  </si>
  <si>
    <t>Conservation partners in the Willamette Basin, Oregon, USA and Rio Laja in Guanajuato, Mexico intend to build the next generation of watershed stewards through shared education and conservation programming. Partners will co-develop a migratory bird monitoring effort to track species, vegetation health, and to strengthen our mutual ties. The team will coordinate technical training in four specific Laja communities surrounding state conservation areas to create “technical promoters” through citizen science supporting community-based migratory bird habitat conservation and monitoring, a model that we intend to transfer for outreach to Willamette Latino communities. We will integrate a joint youth education program based on shared migratory birds connecting classrooms and students.</t>
  </si>
  <si>
    <t>Benton Soil and Water Conservation District</t>
  </si>
  <si>
    <t>FWS180745</t>
  </si>
  <si>
    <t>Calapooia Watershed Council</t>
  </si>
  <si>
    <t>FWS180746</t>
  </si>
  <si>
    <t>Twinning Coordination</t>
  </si>
  <si>
    <t>FWS180747</t>
  </si>
  <si>
    <t>Salvemos al Rio Laja</t>
  </si>
  <si>
    <t>Foreign Entity</t>
  </si>
  <si>
    <t>FWS180759</t>
  </si>
  <si>
    <t>F18AC00070</t>
  </si>
  <si>
    <t>Sand Verbana Moth Protocols</t>
  </si>
  <si>
    <t>To collect information relevant to the upcoming status assessment for the sand-verbena moth(Copablepharon fuscum). The recipients will collect basic life history data that is currently lacking or outdated in the literature in addition to data relevant to the five-factor analysis conducted by Service biologists during the status assessment process. Work will be focused in two general areas to fill in critical informational gaps in our understanding of (A) develop monitoring protocols, assess habitat and threats and (B) establishing the extent of the current range of the species to provide key information to the Service to assess the current status of the species. Survey work, habitat and threats assessment will be completed in 2017 and development of monitoring protocols will be completed by July 2018.</t>
  </si>
  <si>
    <t>Washington Department of Natural Resources</t>
  </si>
  <si>
    <t>Olympia, WA</t>
  </si>
  <si>
    <t>FWS180760</t>
  </si>
  <si>
    <t>F18AC00107</t>
  </si>
  <si>
    <t>Taylor's Checkerspot Captive Rearing and Translocation</t>
  </si>
  <si>
    <t>To captively rear and translocate Taylor’s checkerspot (Euphydryas editha taylori) butterflies (TCB) into restored prairie sites in the south Puget Sound region of Washington State. Our shared objective is to continue to work collaboratively with the Oregon Zoo and the Mission Creek Correctional Center for Women rearing facilities to increase the capacity of Taylor’s checkerspot butterfly larval production to improve the recovery and conservation status of the butterfly.</t>
  </si>
  <si>
    <t>Washington Department of Fish and Wildlife</t>
  </si>
  <si>
    <t>FWS180763</t>
  </si>
  <si>
    <t>F17AC00249</t>
  </si>
  <si>
    <t>Invasive Species Survey, Control and Eradication</t>
  </si>
  <si>
    <t>The funds will allow Umatilla County Weed Department to survey and treat noxious weeds on Refuge lands and waterways entering Refuge lands. Treatment of these weeds will create healthier habitats on the Refuge and reduce weed threats to neighboring landowners. In addition to treating new areas of infestation, the program will keep previously treated areas free from re-invasion.</t>
  </si>
  <si>
    <t>Umatilla County Weed Control</t>
  </si>
  <si>
    <t>Pendleton, OR</t>
  </si>
  <si>
    <t>14-1611 - Resource Management</t>
  </si>
  <si>
    <t>$10,000 per year for next 3 years</t>
  </si>
  <si>
    <t>FWS180766</t>
  </si>
  <si>
    <t>Flowering rush removal and bull trout recovery</t>
  </si>
  <si>
    <t>This project is to aid bull trout recovery through the removal of invasive, flowering rush from Lake Pend Oreille. If left unchecked, flowering rush forms dense stands that replace native plant communities, alters water circulation patterns - impacting nutrient distribution and water quality. The plant also modifies diurnal/seasonal water temperature regimes in the littoral zone, contributing to warmer waters. The thick plant stands can alter bull trout foraging sites and provide ambush cover for fish that prey on juvenile bull trout. In addition, such stands can potentially impede migration routes for bull trout in the upstream arms of the lake and tributaries.</t>
  </si>
  <si>
    <t>Bonner Soil and Water Conservation District</t>
  </si>
  <si>
    <t>Sandpoint, ID</t>
  </si>
  <si>
    <t>ID</t>
  </si>
  <si>
    <t>FWS180767</t>
  </si>
  <si>
    <t>Little Lost River, Blaine Diversion Fish Passage Project</t>
  </si>
  <si>
    <t>The purpose of the award is for Fish and Wildlife Service (FWS) to contribute to the construction of a new irrigation diversion that will allow a private landowner to continue to convey water to their private lands for agricultural purposes and will allow for upstream and downstream passage of bull trout and other trout. Other components of the project will increase efficiency of water deliver to the private lands and reduce loss of water in the currently existing open ditch. Additionally, riparian habitat along the Little Lost River in Eastern Idaho will be rehabilitated. Supporting this project will allow FWS to foster relationships with the private landowner and Trout Unlimited.</t>
  </si>
  <si>
    <t>Trout Unlimited</t>
  </si>
  <si>
    <t>Mackay, ID</t>
  </si>
  <si>
    <t>FWS180768</t>
  </si>
  <si>
    <t>Lolo Creek eDNA</t>
  </si>
  <si>
    <t>This project is located in the Lolo Creek Watershed in Clearwater County, Idaho. This project is to aid bull trout recovery by: 1. Collecting presence/absence data using e-DNA to improve fish distribution information for the Lolo Creek Watershed. 2. Using updated fish distribution data in the ATLAS restoration prioritization to guide future restoration activates in the Lolo Creek Watershed. 3. Providing bull trout presence/absence data to the Rocky Mountain Research Center for the Range Wide Bull Trout e-DNA Project. 4. Using outcomes of the bull trout project and Climate Shield model to protect any newly identified bull trout streams.</t>
  </si>
  <si>
    <t>Nez Perce Tribe</t>
  </si>
  <si>
    <t>Lapwai, ID</t>
  </si>
  <si>
    <t>FWS180769</t>
  </si>
  <si>
    <t>California condor non-lead ammunition exchange</t>
  </si>
  <si>
    <t>This project is to aid California condor recovery. The requested funds will empower the Nez Perce Tribe Wildlife Division to develop a non-lead ammunition exchange initiative as part of the Tribe’s Hunter Stewardship program to reduce lead from being ingested by vulnerable wildlife. The Tribe is currently involved in a two-year study to assess former Condor habitat in Nez Perce ceded lands. The proposed ammo exchange program is an outgrowth of this study, which indicates 80% of Nez Perce Tribe hunters currently use lead-based ammunition to harvest their food through means of subsistence hunting.</t>
  </si>
  <si>
    <t>Lewiston, ID</t>
  </si>
  <si>
    <t>ID, OR, WA</t>
  </si>
  <si>
    <t>FWS180770</t>
  </si>
  <si>
    <t>Lake trout removal in Upper Priest Lake</t>
  </si>
  <si>
    <t>The purpose of this project is to remove non-native lake trout from Upper Priest Lake (UPL) Idaho that are the primary limiting factor to bull trout persistence in the lake. Gillnetting has been shown to be an effective method of suppressing lake trout in UPL, and the bull trout population in UPL has increased in response to these efforts. Additionally, lake trout suppression provides a conservation benefit for other native fishes in the lake, such as westslope cutthroat trout, that bull trout rely on as a prey source. Prior to intensified lake trout removals, bull trout redd counts were trending steadily downward and reached a low of seven redds in 2007. Since that time, redd counts have trended upwards and reached 98 redds in 2017, the highest observed count on record for the UPL population. Additionally, bull trout catch rates during netting operations have generally increased in UPL since 2007, another indication of population increase. Continued suppression of the lake trout population in UPL is significantly enhancing the ability of bull trout to recover in this core area by reducing the primary threat, and will contribute to the overall recovery of the species.</t>
  </si>
  <si>
    <t>Idaho Fish and Game</t>
  </si>
  <si>
    <t>Boise, ID</t>
  </si>
  <si>
    <t>FWS180771</t>
  </si>
  <si>
    <t>Draft recovery plan for south Selkirk subpopulation of Southern Mountain Woodland Caribou</t>
  </si>
  <si>
    <t>This project will result in the submission of a draft recovery plan for the South Selkirk subpopulation of Woodland Caribou that will be fully addressed by the Service in bi-national recovery planning efforts for southern mountain caribou, which are being considered for federal listing status in both Canada, as a Designatable Unit under the Species at Risk Act, and Idaho and Washington in the United States, as a Distinct Population Segment under the Endangered Species Act.</t>
  </si>
  <si>
    <t>Kootenai Tribe of Idaho</t>
  </si>
  <si>
    <t>Bonners Ferry, ID</t>
  </si>
  <si>
    <t>ID, WA,</t>
  </si>
  <si>
    <t>FWS180772</t>
  </si>
  <si>
    <t>Recent fire history and slickspot peppergrass abundance</t>
  </si>
  <si>
    <t>This project will provide needed information for the development of a Recovery Plan for the ESA Threatened, slickspot peppergrass found in Southern Idaho. The requested funds will be used to provide GIS analysis of fire activity on the Habitat Integrity and Population Monitoring (HIP) transects from roughly 1960 through 2010, identifying the number of fires and the year of the most recent fire (if there have been any). These data will be used to enhance the slickspot peppergrass abundance and frequency models at each HIP transect using community habitat and ground cover measurements, and will also be used to identify potential association with community habitat quality.</t>
  </si>
  <si>
    <t>Boise State University</t>
  </si>
  <si>
    <t>FWS180773</t>
  </si>
  <si>
    <t>Associating community habitat with slickspot peppergrass abundance</t>
  </si>
  <si>
    <t>The key objective of this project is to evaluate ecological factors in the slickspot microsites and the surrounding community in Southern Idaho that contribute to health of the slickspot peppergrass population and that are associated with population decline. The 2009 listing decision identified invasive nonnative plants, including seeded species, as one of two primary threats to slickspot peppergrass. Invasive nonnative plants are thought to impact slickspot peppergrass through direct competition for space, nutrients, water, and light. Better understanding of ecological factors in slickspot microsites and the surrounding vegetation community will allow land managers to make decisions directly or indirectly contributing to the health of the species, resulting in actions that can move toward recovery of the species. Results of this statistical analysis will also be directly applicable to development of the draft 2019 Recovery Plan and associated Recovery Implementation Strategy for the species as it can inform habitat restoration locations and priorities.</t>
  </si>
  <si>
    <t>FWS180790</t>
  </si>
  <si>
    <t>Northern Idaho ground squirrel recovery</t>
  </si>
  <si>
    <t>This project proposal would continue funding in FY 2019 for 1) an Idaho Department of Fish and Game employee to serve as Coordinator to provide oversight of recovery implementation activities for the threatened northern Idaho ground squirrel (Urocitellus brunneus; NIDGS) in New Meadows, Idaho, and 2) field technicians to assist the Coordinator in accomplishing the objectives. Goals are recovery related and specifically tie into the species final recovery plan, previous 5-year status reviews, the Idaho Fish and Wildlife Office’s (IFWO) Landscape Conservation Strategy (Blue Mountains Landscape), and the 2017 Idaho State Wildlife Action Plan (NIDGS are considered a Tier 1 and Conservation Target Species of Greatest Conservation Need in the Blue Mountains Section).</t>
  </si>
  <si>
    <t>McCall, ID</t>
  </si>
  <si>
    <t>FWS180791</t>
  </si>
  <si>
    <t>Silene conservation on the southern Palouse Prairie</t>
  </si>
  <si>
    <t>This project is located on the Nez Perce Indian Reservation in central Idaho. This project would help implement recovery actions for the federally listed threatened Spalding's catchfly for the Palouse Grassland physiographic region. This project will fund inventory and assessment of Palouse Prairie remnants to evaluate ecological conditions, and look for Silene on private and tribal lands. We will re-visit all extant and historic Silene sites (8 total) within the study area and identify threats and potential conservation measures. In addition, where we have landowner permission, we will collect seed for genetic cryopreservation and implement basic conservation measures including but not limited to mechanical weed control and cattle fence repair. Finally, where we have landowner permission, we will identify larger parcels that might function as future Silene reintroduction sites.</t>
  </si>
  <si>
    <t>FWS180792</t>
  </si>
  <si>
    <t>2018 Western yellow-billed cuckoo workshop</t>
  </si>
  <si>
    <t>We would like to utilize the recovery funding to hire Matthew Johnson with Northern Arizona University, to help carry out a 2018 yellow-billed cuckoo survey workshop in southeast Idaho. Matthew Johnson has been studying western yellow-billed cuckoos for over 21 years, co-authored the latest U.S. Fish and Wildlife Service approved survey protocol for the species, and has recently assisted Idaho Fish and Game with modelling habitat suitability in the State. The workshop would be approximately 1 ½ days long, with the first half day being an afternoon lecture session with an in depth discussion of the species, identification, habitat use, and behavior. In addition, a Google Engine tool will be presented and reviewed that allows users to apply the suitable habitat model on their own in areas of interest. The next morning will be spent practicing the latest survey methods in the field looking for cuckoos and at different examples of typical cuckoo habitat in southeast Idaho. Funding would go towards Matt’s salary, travel, and workshop training materials. Recovery funding was utilized to hire Matt Johnson in 2015 for the same workshop, which received positive reviews by internal staff and our partners.</t>
  </si>
  <si>
    <t>Northern Arizona University</t>
  </si>
  <si>
    <t>FWS180813</t>
  </si>
  <si>
    <t>Breeding Ecology of Long-billed Curlews, a Bird Species of Conservation Concern, on Private Lands</t>
  </si>
  <si>
    <t>This project covers conservation-oriented research by the Intermountain Bird Observatory and many partners in studying the Long-billed Curlew, a Bird Species of Conservation Concern for USFWS in addition to being a state-listed Species of Greatest Conservation Concern and a BLM sensitive species, across much of the Intermountain West. USFWS funding is sought to assist with one private lands site in the Pahsimeroi Valley, Idaho – a site that has had the highest hatching success in 2015 &amp; 2016 but a very low success rate in 2017, thus warranting longer-term assessment – as part of a multi-site comparison that is providing very good information regarding habitat components important to curlew conservation.</t>
  </si>
  <si>
    <t>FWS180814</t>
  </si>
  <si>
    <t>Intermountain Bird Observatory Fall Avian Migration Monitoring Project</t>
  </si>
  <si>
    <t>This project supports the Intermountain Bird Observatory (IBO) in Boise, Idaho for its annual fall migration monitoring study, which has compiled approximately 2 decades of monitoring data for diurnal raptors (23 years), songbirds (20 years), and forest owls (18 years) while conducting nature and bird-based outreach to ~2,000 visitors (students, scouts, general public, etc.) each year. Long-term population monitoring is very hard to fund consistently, yet the data are critical to management/conservation decisions. IBO’s migration dataset is one of the best available in Idaho for assessing population trends and conservation status of many terrestrial bird species for the Idaho State Wildlife Action Plan and efforts by USFWS to determine priority species and/or Bird Species of Conservation Concern.</t>
  </si>
  <si>
    <t>FWS180815</t>
  </si>
  <si>
    <t>Support for the Idaho Bird Conservation Partnership (IBCP)</t>
  </si>
  <si>
    <t>The need is to continue multi-partner support a Coordinator of the Idaho Bird Conservation Partnership in a part-time capacity statewide Idaho. USFWS support has been instrumental to the early successes of the IBCP, along with support from BLM, US Forest Service, Idaho Department of Fish and Game, Intermountain West Joint Venture (IWJV), and other entities. IBCP’s main goal is to implement strategic management and conservation efforts that contribute to the achievement of high priority regional and continental bird objectives aligned with national and state bird conservation initiatives and Idaho’s State Wildlife Action Plan. This grant would support a valuable partnership, including working to reduce widespread (i.e., uncapped pipes, window strikes, and illegal shooting) and local threats to birds. Some work on listed species has occurred through this effort, such as coordinating efforts around Yellow-billed Cuckoo surveys and conservation and the IBCP will continue to assist USFWS in this effort.</t>
  </si>
  <si>
    <t>FWS180816</t>
  </si>
  <si>
    <t>Latah Monarch and Western Bumblebee Habitat and Outreach Project</t>
  </si>
  <si>
    <t>This project is located in Latah County, ID. The focus of this project is to expand, restore, and promote monarch butterflies, the western bumblebee, and other pollinators within Latah County through survey work, habitat restoration, and outreach. Outreach will be directed to Latah County landowners and youth as well as promoting monarch and pollinator habitat restoration and education throughout the state of Idaho.</t>
  </si>
  <si>
    <t>Latah Soil and Water Conservation District</t>
  </si>
  <si>
    <t>Moscow, ID</t>
  </si>
  <si>
    <t>FWS180817</t>
  </si>
  <si>
    <t>Multi-taxa Aquatic Inventory Tool</t>
  </si>
  <si>
    <t>Northern Idaho is home to a suite of regionally endemic species, including a wide range of aquatic invertebrate species of greatest conservation need (SGCN. Improved understanding of their distributions has been identified as a statewide priority in the Idaho State Wildlife Action Plan (SWAP). However, widespread aquatic invertebrate surveys are hindered by lack of experts available to identify specimens, high costs, and logistical challenges. Technological developments in gene sequencing and eDNA techniques potentially can overcome these challenges, reducing the need for taxonomic expertise, reducing costs up to 90%, and allowing detection of potentially hundreds of species simultaneously. Idaho Fish and Game proposes to use these new technologies to develop field and lab protocols that can be used to sample a suite of poorly understood aquatic invertebrate SGCN. While the study focuses specifically on northern Idaho, this tool will ultimately be applicable across the Pacific Northwest.</t>
  </si>
  <si>
    <t>Coeur d'Alene, ID</t>
  </si>
  <si>
    <t>FWS180818</t>
  </si>
  <si>
    <t>Owyhee wet meadow restoration</t>
  </si>
  <si>
    <t>This goal of this project is to secure and enhance Columbia spotted frog, greater sage-grouse and American beaver populations and their habitats within the Owyhee watershed of Idaho in Owyhee County. Idaho Department of Fish and Game (IDFG) will work with partners and landowners on various projects aimed at restoring and enhancing riparian areas and wetlands throughout Owyhee County. The benefits provided by beavers and their damming activity are one of the best and cost-effective ways to accomplish this goal. However, many critical watersheds in the Owyhees lack established beaver colonies. IDFG, along with a number of partners will begin installing several Beaver Dam Analogs (BDAs) on multiple streams. These structures are hand-built bioengineered structures consisting of wooden posts driven vertically into the streambed with willows woven in between and designed to mimic beaver dams. Anticipated outcomes of this project will be to restore hydrologic connectivity and floodplain connectivity, increasing instream complexity and improving riparian vegetation vigor and diversity. Monitoring these structures to ensure they continue to provide the anticipated benefits for the next several years will be a key component to achieving our restoration goals.</t>
  </si>
  <si>
    <t>Nampa, ID</t>
  </si>
  <si>
    <t>FWS180819</t>
  </si>
  <si>
    <t>Cottonwood Creek</t>
  </si>
  <si>
    <t>The purpose of this project is to remove encroaching junipers in Important Sage Grouse Habitat, and adjacent to the Cottonwood Creek corridor in Burley, Idaho. This project occurs on private land that is surrounded by state and federally managed lands that have already had invading junipers removed. Recent peer-reviewed research has shown that juniper removal can be an effective tool not only to increase available habitat for sage-grouse, but also for potentially increasing vital rates crucial to maintaining and increasing populations. Further, riparian areas offer an abundance of forbs and insects that are critical to sage-grouse chick survival and development. Finally, junipers use up to 40 gallons of water per day – water that otherwise would be available to sagebrush, grasses, forbs, and as surface water benefitting areas further downstream. This juniper removal project could provide upland and riparian sage-grouse habitat, stop water withdrawal from the creek by the junipers, connect private land to existing habitat improvement projects, and foster relationships between the Service, Pheasants Forever, BLM, and the private landowner.</t>
  </si>
  <si>
    <t>Pheasants Forever, Inc.</t>
  </si>
  <si>
    <t>Saint Paul, MN</t>
  </si>
  <si>
    <t>FWS180820</t>
  </si>
  <si>
    <t>Rare Pollinator Surveys on the Southern Palouse Prairie</t>
  </si>
  <si>
    <t>This project proposes to survey for five rare bumble bees and two minor bees on Palouse Prairie remnants on the Nez Perce Reservation in north central Idaho. This project will help fill much needed data gaps regarding the distribution and relative abundance of rare insect pollinators within the highly fragmented Palouse Prairie. Insects will be trapped at eight sample sites within four prairie locations, specimens curated, species identified (to the extent possible), and diversity indices calculated as a comparison to other regional studies of bunchgrass prairie bumble bee communities. Completion of this project will help fulfill conservation actions identified in the Idaho State Wildlife Action Plan.</t>
  </si>
  <si>
    <t>FWS180821</t>
  </si>
  <si>
    <t>Idaho Sage-Grouse Actions Team – Sagebrush Steppe Project</t>
  </si>
  <si>
    <t>This award will support on-the-ground efforts through The Idaho Sage Grouse Action Team (Action Team), which includes representatives from private, local, State and Federal entities, which exists to improve, focus, and sustain state-wide landscape efforts in Idaho dedicated to benefiting the Greater Sage-Grouse (GRSG). The Action Team facilitates close coordination among decision-makers in the private, local, State and Federal sectors. Since the formation of the Action Team, it has worked to promote, fund, and leverage dollars to strengthen the effectiveness of (1) Rangeland Fire and Protection Associations to suppress rangeland fire, support the collaboration and strategic placement of (2) habitat restoration projects to benefit multiple priority species and fund (3) research and innovative activities. In 2016 and 2017, IFWO was able to leverage conservation partnership efforts at a level of 36:1 ($2.25 million and $2.3 million in 2016 and 2017, respectfully) as part of this collaborative effort. In 2018, the Idaho Governor’s Office of Species Conservation, which provides the fiscal foundation for the Actions Team through dollars appropriated by the Idaho State Legislature, seeks IFWO's continued involvement in the Actions Team in continuing our efforts and maintaining this successful conservation strategy with our partners across southern Idaho.</t>
  </si>
  <si>
    <t>Idaho Governor's Office of Species Conservation</t>
  </si>
  <si>
    <t>FWS180822</t>
  </si>
  <si>
    <t>Tincup Creek Stream Restoration Project, Phase 2</t>
  </si>
  <si>
    <t>The purpose of the award is for Fish and Wildlife Service (FWS) to support and cooperate in a stream restoration project that will utilize science-based, proven restoration techniques. The project will restore riparian and aquatic habitat conditions in Tincup Creek and benefit Yellowstone cutthroat trout (a locally important sportfish) and many other native aquatic species in eastern Idaho. Supporting this project will allow FWS to foster relationships with Trout Unlimited and other conservation and sportfishing organizations and partner with the local grazing permittees, Caribou County, Idaho Department of Fish and Game, and Idaho Transportation Department, among others.</t>
  </si>
  <si>
    <t>Jackson, WY</t>
  </si>
  <si>
    <t>FWS180823</t>
  </si>
  <si>
    <t>Idaho Partners Wetland Restoration Specialist – Project Implementation Capacity</t>
  </si>
  <si>
    <t>The Idaho Fish &amp;; Wildlife Office (IFWO) will provide funding to Idaho Soil &amp;; Water Conservation Commission to partner with other state (Idaho Department of Fish &amp;; Game, Idaho Governor’s Office of Species Conservation) and federal (Natural Resources Conservation Service) agencies to provide funding for on-the- ground work with local farmers, ranchers, and other landowners to improve wildlife habitat, including Greater Sage-Grouse Habitat in southern Idaho. The work will be focused on “win-win solutions” that restore and enhance riparian and mesic resources on private and public lands. “Win-win solutions” are those that increase profitability of their operations and that also assist state, federal, and non-governmental organizations reach goals and objectives for wildlife and fisheries resource conservation.</t>
  </si>
  <si>
    <t>Idaho Soil and Water Conservation Commission</t>
  </si>
  <si>
    <t>FWS180824</t>
  </si>
  <si>
    <t>Eastern Idaho Capacity Partnership</t>
  </si>
  <si>
    <t>The Idaho Fish &amp;; Wildlife Office (IFWO) will provide funding to Pheasants Forever to partner with other state (Idaho Department of Fish &amp;; Game, Idaho Governor’s Office of Species Conservation) and federal (Natural Resources Conservation Service) agencies to hire a biologist to work with local farmers, ranchers, and other landowners to improve wildlife habitat including Greater Sage-Grouse Habitat in eastern Idaho. This biologist will help ensure ranchers, farmers, and other landowners are in compliance with federal regulations and are implementing “win- win solutions” on their private lands. “Win-win solutions” are those that increase profitability of their lands and/or operations and that also assist state, federal, and non-governmental organizations reach goals and objectives for wildlife and fisheries resource conservation.</t>
  </si>
  <si>
    <t>Wenatchee, WA</t>
  </si>
  <si>
    <t>FWS180825</t>
  </si>
  <si>
    <t>Transboundary Amphibian Conservation</t>
  </si>
  <si>
    <t>This project is for two declining species of concern in Bonners Ferry, Idaho; Northern leopard frogs (NLF) and western toads (WT). Both species have experienced moderate (WT) or severe (NLF) regional population declines, and actions to mitigate threats to these species in Idaho and British Columbia’s forested lowland habitat are needed to prevent further declines and help stabilize current populations. Most urgently needed are actions to control a northward expanding non-native American bullfrog (Rana catesbeianus) population which threatens native amphibians with predation, competition, and disease vectoring. This project will consist of three activities: 1) bullfrog surveys, 2) bullfrog removal, and 3) amphibian disease testing. Idaho Department of Fish and Game is requesting equipment (electro-shockers and a boat) to complete the activities.</t>
  </si>
  <si>
    <t>FWS180829</t>
  </si>
  <si>
    <t>Maintaining rough popcornflower habitat in Douglas County</t>
  </si>
  <si>
    <t>This project will assist The Nature Conservancy (TNC) and the Douglas County Soil and Water Conservation District (DCSWD) maintain rough popcornflower habitat on their properties, which are slowly converting to non-native hardwood and herbaceous dominated communities. Rough popcornflower is listed as an endangered species under the Endangered Species Act; the project area is Douglas County, Oregon. The TNC property is in dire need of regular mowing to control thatch, native rush, non-native pear, and thistles to provide more habitat. The DSWCD property needs mowing to control blackberry, teasel, English hawthorn, Oregon ash, pear, meadow knapweed, and native rushes. Mowing does three things to benefit rough popcornflower: 1) It will reduce thatch buildup that might be preventing rough popcornflower from germinating and dispersing, 2) create some disturbance that the species utilizes to disperse and germinate, and 3) reduce density of pennyroyal, hardwoods, non-native pasture grass, rushes, meadow knapweed, and enables expansion of rough popcornflower populations. Successful habitat restoration efforts contribute to the likelihood of potential downlisting of rough popcornflower, anticipated in the near future. This project is in accordance with recommendations in the Rough Popcornflower Recovery Plan, Action items: 1.1.5.3, 1.1.5.3.2, and 1.2.4.</t>
  </si>
  <si>
    <t>Douglas County Soil and Water Conservation District</t>
  </si>
  <si>
    <t>Douglas County, OR</t>
  </si>
  <si>
    <t>FWS180830</t>
  </si>
  <si>
    <t>Fender's blue butterfly monitoring and revegetation at Hagg Lake</t>
  </si>
  <si>
    <t>This project will take place in upland prairie and oak habitats managed by Washington County Parks on Bureau of Reclamation (BOR) lands surrounding Hagg Lake Reservoir southwest of Portland, Oregon. Proposed work includes:(1) monitoring populations of Fender’s blue butterfly (endangered), Kincaid’s lupine (threatened) to provide information to track species recovery, and document results of current habitat restoration; (2) completing inventory of invasive shrubs that threaten the listed species, to provide data evaluating the success of restoration work to date, and allow adaptive management; and (3) completing critical revegetation with hardy native species for habitat enhancement towards Recovery Plan benchmarks, allowing this site to contribute to the recovery of Fender’s blue butterfly and Kincaid’s lupine, and enhancing the value of the site for recreation and enjoyment by the local community. Contributes to downlisting of Fender’s blue butterfly.  Restoration is fully funded by BOR with an IA agreement.</t>
  </si>
  <si>
    <t>Institute for Applied Ecology</t>
  </si>
  <si>
    <t>FWS180831</t>
  </si>
  <si>
    <t>Use of Environmental Evaluation Modeling System (EEMS) to understand sage-grouse population trends in Oregon.</t>
  </si>
  <si>
    <t>Understanding which individual and combinations of factors most influence Oregon’s sage-grouse populations is vital to halting population declines.  The Bureau of Land Management (BLM) is engaged in Causal Factor Analyses (CFAs) when Priority Areas of Conservation fall below adaptive management (population and/or habitat) thresholds.  Because CFAs examine a minimum of 20 factors, it is challenging to integrate multiple lines of evidence to understand which factor(s) or combinations thereof are most important, and to use repeatable quantitative and statistical methods.  Using Environmental Evaluation Modeling System, we will perform an enhanced CFA to relate Oregon sage-grouse population trends to current conditions (vegetation, human infrastructure, predators, land use, population isolation, etc.).  We will develop four seasonal models with their associated map layers; each will combine spatial data stepwise to produce a metric to evaluate landscape condition and ecological value to sage-grouse.  Users can examine model parameters interactively to understand the underlying drivers affecting results. This method will yield transparent models that provide: 1) clear relationships between input variables and population trends; 2) a web-based interface to explore local drivers of population trends; and 3) decision support to guide habitat restoration.  Partial funding for this project will come from BLM via an Intra-agency Agreement.</t>
  </si>
  <si>
    <t>Conservation Biology Institute</t>
  </si>
  <si>
    <t>FWS180833</t>
  </si>
  <si>
    <t>NWFP Monitoring: Marbled Murrelet at-sea conservation zone 4 population surveys</t>
  </si>
  <si>
    <t>Annual surveys of marbled murrelet populations are an essential component of implementation and effectiveness monitoring program established as part of the Northwest Forest Plan, and the Service is the lead coordinating agency for the Marbled Murrelet Effectiveness Monitoring Program. The Service, along with other State and Federal agencies, is engaged in monitoring long-term status and trends to evaluate the success of the Northwest Forest Plan in maintaining and restoring marbled murrelet nesting habitat and populations on Federal land. The funds will contribute to the Service’s portion of the annual survey expenditures for the north Pacific Coast. The marbled murrelet is listed as a threatened species under the Endangered Species Act.</t>
  </si>
  <si>
    <t>Crescent Coastal Research</t>
  </si>
  <si>
    <t>Crescent City, OR</t>
  </si>
  <si>
    <t>FWS180849</t>
  </si>
  <si>
    <t>Spalding's catchfly Monitoring at Wallowa Lake in 2019 and 2020</t>
  </si>
  <si>
    <t>The project involves monitoring Spalding’s Catchfly, a threatened plant species, at Wallowa Lake, OR, coordinated through Wallowa Land Trust, and utilizing partners and contracted field biologists experienced with this species. Partners include: Wallowa Land Trust (WLT), Fish and Wildlife Service, the National Park Service, Oregon Parks and Recreation, Nez Perce Tribe, private land owners, and others. In 2019, this will be the 10th year of an ongoing project that began in 2010. The Service funded this project in 2010 and 2011 with Section 6 recovery funds. In 2016 for 2017 and 2018, the Service funded this project with Recovery funds. The project is ongoing for 2018. We are requesting $22,506 of recovery funds to implement this project in 2019 and 2020. The total project cost (including partners’ in-kind contributions) is $44,602 for two years. WLT in cooperation with the Service and partners would use these funds in 2019 and 2020 to implement this important recovery monitoring project. WLT would contract experienced biologists to conduct: subsample monitoring at Wallowa Lake key conservation area on private lands, demographic/trend monitoring on federal and state lands, presence/absence surveys on private lands, data analysis, and continue management plan actions, and final report completion.</t>
  </si>
  <si>
    <t>Wallowa Land Trust</t>
  </si>
  <si>
    <t>Enterprise, OR</t>
  </si>
  <si>
    <t>FWS180850</t>
  </si>
  <si>
    <t>2018-2019 Wallowa Mountains Bull Trout Spawning Surveys and Nez Perce Tribe Assistance</t>
  </si>
  <si>
    <t>Funding will support continuing spawning (redd) surveys of bull trout, a threatened species, in Wallowa County, Oregon in cooperation with private landowners, Oregon Department of Fish and Wildlife, Forest Service, Grande Ronde Model Watershed, Oregon Watershed Enhancement Board (OWEB), Nez Perce Tribe, the Service, and others. Funding will support hiring of experienced bull trout surveyors from the Nez Perce Tribe (NPT) to assist the multi-agency cooperators in bull trout redd survey completion of 42 stream miles per year, for two years, 84 total miles. 2018 requires less funding to the NPT (20 days) as the Project has some remaining OWEB funding to hire contractors and the Service is doing the coordination and final report. In 2019, the Nez Perce Tribe would have more days funded (60 days) for the planning, implementation, and reporting of the project. Surveys would be performed in the Imnaha River and Grande Ronde River Basins within the Mid-Columbia Recovery Unit. The La Grande Field Office currently coordinates the bull trout surveys, analysis and reporting of the data in cooperation with the above agencies and in 2019, the NPT will be the lead. A total of $26,750 is being requested for 2018-2019. Total project cost is $63,250.</t>
  </si>
  <si>
    <t>Joseph, OR</t>
  </si>
  <si>
    <t>FWS180851</t>
  </si>
  <si>
    <t>Spalding's catchfly Inventory and Documentation, Wallowa County, OR</t>
  </si>
  <si>
    <t>The project would be coordinated through Wallowa Resources and utilizing partners, and contracted field specialists experienced Spalding’s catchfly, a threatened plant species. Partners for this project include: private land owners, Wallowa County cattlemen’s association, Wallowa Resources, the Nature Conservancy, and the US Forest Service. The project will occur on private lands in Wallowa County, Oregon, closed and vacant US Forest Service allotments, and the Nature Conservancy lands. The project will formally document known Spalding’s catchfly sites within Wallowa County, and put these sites into the Oregon Biodiversity Information Center (ORBIC). Secondly, the project will survey in areas not previously surveyed for Spalding’s catchfly. These include; two Forest Service allotments that are not presently grazed and private lands suspected of containing Spalding’s catchfly. The data will assist the Spalding’s catchfly recovery team in making future decisions regarding management and future recovery of the species. This proposal would help to gather baseline information for the five-year recovery review and for the potential recovery of this species. We are requesting $24,237 of recovery funds to support implementation of this project in 2018 and 2019. The total project cost (including partner’s in-kind contributions) is $28,737 for two years.</t>
  </si>
  <si>
    <t>Wallowa Resources</t>
  </si>
  <si>
    <t>FWS180852</t>
  </si>
  <si>
    <t>Seabird observer program support</t>
  </si>
  <si>
    <t>Our long-term objectives are to characterize the distribution and habitat associations of seabirds in the waters offshore of Oregon. The state and federally administered waters off the Oregon coast provide important foraging and resting habitat to a diverse seabird community with internationally important populations of several species, including Common Murres, Sooty Shearwaters, and Caspian Terns, among others. Information on seabird distribution and habitat associations will allow better siting decisions for proposed offshore energy development facilities and other activities (e.g., shipping traffic) in the marine environment. This is particularly important for the Endangered Species Act listed species that use the waters off Oregon, including both the Short-tailed Albatross (Endangered) and Marbled Murrelet (Threatened). We propose to support an experienced seabird observer(s) on NOAA research vessels of opportunity during one or more offshore surveys scheduled for the summer of 2018. Few data of this type have been systematically collected in the waters off Oregon, and more information is needed to inform potential offshore energy development along the Oregon coast.</t>
  </si>
  <si>
    <t>Oregon State University</t>
  </si>
  <si>
    <t>FWS180853</t>
  </si>
  <si>
    <t>Ecological evaluation of sea otter reintroduction to Oregon's coastal ecosystem</t>
  </si>
  <si>
    <t>The stated objectives of the ecological assessment of sea otter reintroduction to Oregon are: 1) evaluation of coastal habitat in Oregon to identify suitable sea otter habitat; 2) evaluation of the impacts of sea otter reintroduction to the coastal physical and biological communities. As community interest in sea otter reintroduction to Oregon increases, management groups such as the Service and Oregon Department of Fish and Wildlife will need unbiased, robust data on the projected ecology of sea otters in Oregon. This project will provide the critical foundational knowledge for decisions regarding appropriateness of reintroduction, site selection for a reintroduction effort, an effective monitoring plan, impact mitigation strategies, and targeted community engagement efforts and frameworks. A successful sea otter reintroduction effort will require thoughtful planning and action regarding all these aspects. No recovery or species action plan currently exists for sea otters in Oregon, but the outputs from this project could provide the basis for these efforts if management agencies decide to move ahead with reintroduction of the sea otter to its native coastal Oregon habitat. Both northern and southern sea otters are listed as threatened under the Endangered Species Act.</t>
  </si>
  <si>
    <t>Newport, OR</t>
  </si>
  <si>
    <t>FWS180855</t>
  </si>
  <si>
    <t>Telemetry study of translocated adult Pacific lamprey above Fall Creek</t>
  </si>
  <si>
    <t>The primary purpose is to support Confederated Tribes of the Grand Ronde’s (Tribes) reintroduction of Pacific lamprey (lamprey) into historical habitat into Fall Creek above U.S. Army Corps’ of Engineers Fall Creek Dam (Fall Creek, Oregon) and the subsequent monitoring the reintroduction’s success. Lamprey, a culturally important species to Pacific Northwest tribes, are not listed, but populations have experience significant decline since the 1960s. The overall goal is to determine the feasibility of reintroducing adults with resulting juvenile production, and determine if this effort will expand the current distribution of lampreys. This is an ongoing, multi-year project that began in 2014, that has seen some success in documenting spawning to date. The Tribe has monitoring equipment and experienced staff to complete this project, and is seeking funds to purchase radio tags to monitor adult migration and spawning in 2018.</t>
  </si>
  <si>
    <t>Confederated Tribes of Grand Ronde</t>
  </si>
  <si>
    <t>Grand Ronde, OR</t>
  </si>
  <si>
    <t>Approved.  ON HOLD; reviewer comment "why an individual - is this a personnel services contract?</t>
  </si>
  <si>
    <t>FWS180857</t>
  </si>
  <si>
    <t>Sea turtle stranding response along the west coast of the United States and Canada</t>
  </si>
  <si>
    <t>Build capacity for the West Coast Marine Mammal Stranding Network to respond to four species of federally protected sea turtles (endangered Western Pacific leatherback turtle, endangered Pacific olive ridley turtle, endangered North Pacific loggerhead turtle, and threatened Eastern Pacific green turtle). Project will increase response efforts for live and dead stranded sea turtles along the Pacific coast of the United States. 1) Perform systematic necropsies on dead stranded sea turtles along the entire west coast during 2018-2019 and refine protocols for sample collection and diagnostic evaluation; 2) Develop detailed medical case definitions for all categories of stranding specific causes along Pacific coast; 3) Provide detailed descriptions and frequency of commonly observed gross pathologic lesions for the subset of dead sea turtles in a fresh postmortem condition necropsied by a veterinarian; 4) Test for biotoxin exposure (domoic acid and saxitoxin) using both retrospective testing of available archived samples and prospective sampling during 2018-2019; 5) Purchase supplies to increase capacity for sea turtle stranding response (ie. PIT tag readers, tags, calipers, flexible thermometers, blood gas analyzers, necropsy sampling supplies, etc.); 6) Conduct epidemiologic analyses to identify spatial and temporal patterns of mortality along the coast and characterize associations with environmental risk factors.</t>
  </si>
  <si>
    <t>INDIVIDUAL-name redacted for PII compliance</t>
  </si>
  <si>
    <t>Morro Bay, CA</t>
  </si>
  <si>
    <t>FWS180858</t>
  </si>
  <si>
    <t>Oregon silverspot butterfly surveys 2018-2019</t>
  </si>
  <si>
    <t>The Oregon silverspot butterfly (“OSB”; threatened) is in great danger of extinction. Surveys of OSB populations are essential for the survival and recovery of the species. Survey data provides information necessary for sound decision making regarding OSB captive rearing releases. Monitoring is needed to prioritize and guide the implementation of recovery actions. Surveys are needed at four sites in Oregon in 2018 and 2019. Surveys are needed at Saddle Mt., Nestucca Bay NWR, Mt. Hebo, and Rock Creek to provide information on species status, 10(j) reintroduction success at two locations, and to assess the effectiveness of population augmentations and habitat management activities. This information will also guide future captive rearing efforts, indicating where population augmentations or reintroductions may be needed. This project proposes to initiate Recovery Tasks in the OSB Revised Recovery Plan - Task 3.1, 3.2, 3.3, and 3.4 for 2018-2019, and is the highest priority for OSB conservation.</t>
  </si>
  <si>
    <t>Celata Research Associates</t>
  </si>
  <si>
    <t>Astoria, OR</t>
  </si>
  <si>
    <t>Reimbursable agreement - withdraw from review ON HOLD; reviewer comment: "there aren't salmon or steelhead in Utah (except Kokanee)</t>
  </si>
  <si>
    <t>FWS180862</t>
  </si>
  <si>
    <t>Double-crested Cormorant Monitoring in Utah, 2018</t>
  </si>
  <si>
    <t>The purpose is to obtain monitoring data for Double-crested Cormorant breeding colonies in Utah, following the Monitoring Strategy for the Western Population of Double-crested Cormorants within the Pacific Flyway (Pacific Flyway Monitoring Strategy). The U.S. Fish and Wildlife Service (USFWS) receives non-DOI federal funding from the USACE to fund a number of financial assistance agreements. We receive these funds through a Support Agreement (SA) that we enter into with the USACE under the authority of the Economy Act as amended (31 U.S.C. § 1535). This agreement is subject to the Memorandum of Agreement between the USFWS and the USACE. The SA states “USFWS will carry out a study to evaluate the status of the Western Population of Double-crested Cormorants (Phalacrocorax auritus) ("DCCO”) per the Corps Record of Decision (ROD) to adopt the Environmental Impact Statement for Double- crested Cormorant Management Plan to Reduce Predation of Juvenile Salmonids in the Columbia River Estuary”. ESA-listed salmonid species ultimately affected include: Chinook, Coho, and Sockeye Salmon and Steelhead. This SA is fully funded by Military Interdepartmental Purchase Request.</t>
  </si>
  <si>
    <t>FWS180890</t>
  </si>
  <si>
    <t>Inventory and Monitoring Data Management Project</t>
  </si>
  <si>
    <t>Refuge staff and partners collect a large quantity of monitoring data on diverse species and habitats with the goal of informing management practices. The refuges Inventory and Monitoring (I&amp;M) team works with refuges in California, Nevada and Oregon to standardize datasets, analyze data, and develop protocols to support management decisions. Staff need easy access to current and historic data on land, water and wildlife resources in order to 1) reach habitat objectives for wildlife, 2) make efficient management and resource allocation decisions, and 3) increase public access and hunting experience quality. Refuges often require data management support to steward and analyze long-term natural resource monitoring datasets in order to meet their needs. This award funds a collaboration with the California State University, Sacramento to provide student interns the opportunity to gain valuable applied skills while meeting high priority natural resource data challenges for refuges. Projects will directly support waterfowl habitat, endangered and threatened species, and water resources management. This project supports the collaborative work of I&amp;M and refuge staff and captures the institutional knowledge of staff who are retiring.</t>
  </si>
  <si>
    <t>California State University, Sacramento</t>
  </si>
  <si>
    <t>Sacramento CA</t>
  </si>
  <si>
    <t>CA, NV, OR</t>
  </si>
  <si>
    <t>FWS180894</t>
  </si>
  <si>
    <t>Developing a Survey Protocol to Assess American White Pelican Reproductive Success in the West: Phase II</t>
  </si>
  <si>
    <t>This project will result in a standardized protocol for monitoring American white pelican (Pelecanus erythrorhynchos, AWPE) reproductive success (productivity) in the western United States, including National Wildlife Refuges (Refuges, NWR). Refuges and their state partners (such as Idaho Dept. Fish and Game) have expressed a need for a scientifically credible, standardized, and feasible survey protocol for monitoring AWPE productivity. Understanding trends in AWPE productivity will inform conservation decisions at local and larger landscape scales, especially with respect to water supply and wetlands. AWPE breeding colonies occur on several western refuges: Clear Lake and Lower Klamath (California); Anaho Island (Nevada); Minidoka (Idaho); Malheur and Upper Klamath (Oregon); and Gunnison Island (Utah). AWPEs are a focus of conservation on refuges (such as Anaho Island NWR) and in the larger landscape. For example, AWPEs are identified as a migratory bird species of high concern in the Intermountain West Waterbird Conservation Plan and a focal waterbird in the Intermountain West Joint Venture Implementation Plan. This project builds upon previous efforts to develop remote methods (unmanned aircraft systems) for monitoring AWPE productivity. Deliverables will include a framework protocol for western AWPE populations, stepped down to a site-specific protocol for Anaho Island NWR.</t>
  </si>
  <si>
    <t>Point Blue Conservation Science</t>
  </si>
  <si>
    <t>Petaluma, CA</t>
  </si>
  <si>
    <t>CA, NV, OR, WA, ID, UT</t>
  </si>
  <si>
    <t>FWS180943</t>
  </si>
  <si>
    <t>Sierra Nevada Red Fox Genetics Management Plan</t>
  </si>
  <si>
    <t>To work with State and other federal partners to develop conservation actions and monitoring requirements needed to support Sierra Nevada red fox augmentation. The species' extant population is small and shows hybridization with related non-native foxes. Translocations appear to offer the best chance for improving species status. Effective translocation requires a strategy for conserving genetic viability over time. The funding is for development of this Plan. California Department of Fish and Wildlife is working to develop a state-wide conservation strategy that includes translocation and other actions. This effort would provide a critical component in support of the State's conservation goals.</t>
  </si>
  <si>
    <t>University of California, Davis</t>
  </si>
  <si>
    <t>Davis, CA</t>
  </si>
  <si>
    <t>FWS180944</t>
  </si>
  <si>
    <t>Sierra Nevada Red Fox Genetics Monitoring</t>
  </si>
  <si>
    <t>To gather information about the numbers, range, and distribution of Sierra Nevada red fox to support a status review. The known population of the fox is small, occurs at high elevation and is difficult to detect. Funds would be used to implement non-invasive genetic methods of population monitoring to track known individuals and add new individuals when possible. California Department of Fish and Wildlife and National Park Service are surveying and monitoring for foxes in the northern part of the range. This study would support a similar effort in the southern part of the range.</t>
  </si>
  <si>
    <t>FWS180945</t>
  </si>
  <si>
    <t>Western spadefoot movement ecology</t>
  </si>
  <si>
    <t>To support the State's efforts to understand the movement ecology of the western spadefoot. This study would use electronic tagging (PIT tags) and radio telemetry at the Carnegie State Off Highway Vehicle Area to better understand the species' distribution and use of habitat. Of particular interest is, how and when the species utilizes upland habitats adjacent to protected wetlands in the Park.</t>
  </si>
  <si>
    <t>California State Parks</t>
  </si>
  <si>
    <t>Tracy, CA</t>
  </si>
  <si>
    <t>CA</t>
  </si>
  <si>
    <t>FWS180946</t>
  </si>
  <si>
    <t>VELB population viability analysis</t>
  </si>
  <si>
    <t>To evaluate the status of the valley elderberry longhorn beetle with the aim of being able to compare the relative contribution to regional persistence of 1) different geographic areas, 2) localities with different numbers of elderberry shrubs and 3) natural vs restoration sites. The project would provide guidance on the value of different management practices and help evaluate the status of threats.</t>
  </si>
  <si>
    <t>FWS180947</t>
  </si>
  <si>
    <t>Sonoma California Tiger Salamander Movement Study</t>
  </si>
  <si>
    <t>To understand the movement ecology of the California tiger salamander on the Santa Rosa Plain, with particular emphasis on post-fire landscapes and how the species utilizes impacted habitats. The study would measure dispersal distances and direction of movement. This work will help us identify the best lands for long-term management that will promote recovery.</t>
  </si>
  <si>
    <t>Sonoma State University</t>
  </si>
  <si>
    <t>Santa Rosa, CA</t>
  </si>
  <si>
    <t>FWS180948</t>
  </si>
  <si>
    <t>Mission blue butterfly population viability analysis</t>
  </si>
  <si>
    <t>To understand the status of the mission blue butterfly. Multiple partners over 7 years have contributed funds and lands in support of mission blue butterfly recovery, including Pacific Gas and Electric, the Disney Foundation, the National Park Service and City and County of San Francisco These partnerships have supported multiple years of reintroduction onto protected lands in San Francisco and San Mateo Counties. A multi-scale assessment of the success of these efforts is warranted to further refine future efforts and determine whether this species may be nearing its recovery goals.</t>
  </si>
  <si>
    <t>Creekside Center for Earth Observation</t>
  </si>
  <si>
    <t>Menlo Park, CA</t>
  </si>
  <si>
    <t>FWS180949</t>
  </si>
  <si>
    <t>San Joaquin kit fox mange treatment analysis</t>
  </si>
  <si>
    <t>To develop disease models and treatment methods for San Joaquin kit fox in Bakersfield. Over the past 5 years multiple partners have worked to slow the spread of a mange epidemic in the San Joaquin kit fox population in Bakersfield. The mange epidemic has caused significant mortality within this local fox population and has the potential to spread to additional populations in surrounding rural areas. This study will develop epidemiological models and will lead to the development of critical treatment strategies to halt the spread of the disease.</t>
  </si>
  <si>
    <t>FWS180973</t>
  </si>
  <si>
    <t>F16AC00916</t>
  </si>
  <si>
    <t>Kern National Wildlife Refuge Research Associate</t>
  </si>
  <si>
    <t>To provide the Kern National Wildlife refuge with a seasonal research associate for the purposes of managing the federal trust biological resources, specifically waterfowl and threatened and endangered species including blunt-nosed leopard lizard, buena vista lake shrew, tipton kangaroo rat and san joaquin kit fox. This project was started in FY2016 and we are attempting to add funds for FY2018. The funds are coming from station funds and will be added to funds from an existing environmental endowment managed by National Fish and Wildlife Foundation for the remainder of the funds.</t>
  </si>
  <si>
    <t>Great Basin Institute</t>
  </si>
  <si>
    <t>Reno, NV</t>
  </si>
  <si>
    <t>14 1611 Resource Management</t>
  </si>
  <si>
    <t>FWS181001</t>
  </si>
  <si>
    <t>Translocation and Reintroduction of the Laguna Mountain Skipper Butterfly</t>
  </si>
  <si>
    <t>The proposed project will develop a reintroduction plan for the release of the federally endangered butterfly, the Laguna Mountains skipper, on Forest Service lands in the Laguna Mountains, where the species has not been seen since 2001. Further, the applicant will coordinate a meeting with all stakeholders that would potentially be involved in the release. Currently, the Laguna Mountains skipper is restricted to a relatively small area on Palomar Mountain, and its entire known range could potentially burn in a single catastrophic wildlife. Recovery of the Laguna Mountains skipper would certainly require achieving some combination of three different objectives: (1) increased numbers at existing sites; (2) stabilized numbers at existing sites; and (3) introduction and persistence at other sites within the historic range of the species. Reintroducing the Laguna Mountains skipper to the Laguna Mountains would safeguard the species from extinction should the Palomar Mountain populations be extirpated.</t>
  </si>
  <si>
    <t>The Urban Wildlands Group, Inc.</t>
  </si>
  <si>
    <t>Los Angeles, CA</t>
  </si>
  <si>
    <t>FWS181002</t>
  </si>
  <si>
    <t>Post-release monitoring for mountain yellow-legged frog</t>
  </si>
  <si>
    <t>The federally listed endangered southern California mountain yellow-legged frog (Rana muscosa) (MYLF) is currently only thought to remain extant within nine drainages in southern California. Population surveys at all sites except those being actively supplemented via reintroduction of captive born offspring indicate declines. The captive breeding of MYLF will continue to take place at the San Diego Zoo's Safari Animal Park (Institute for Conservation Research; ICR) in Escondido, California, and will supply individuals for reintroduction. The primary goals of this cooperative agreement are to reintroduce MYLF while optimizing our protocols through research. Specifically, we propose to conduct long-term monitoring of release sites to assess release success and monitor disease patterns. Long-term monitoring will allow us to assess the fate of the release through the three phases of a reintroduction: establishment, growth and regulation and assess release population viability. We will also focus on disease load in the reintroduced population, which is another major component of post-release monitoring. Individual frogs will be identified using their unique individual patterns and applied marks or by detection of inserted PIT tags, allowing us to track the presence and density of the chytrid fungus for individuals throughout the survey period.</t>
  </si>
  <si>
    <t>San Diego Zoological Society</t>
  </si>
  <si>
    <t>San Diego, CA</t>
  </si>
  <si>
    <t>14-1611: Resource Management; 14X1125: Wildland Fire Management (DOI)</t>
  </si>
  <si>
    <t>5</t>
  </si>
  <si>
    <t>Not approved from FWS Director's office. Handwritten underlined "No"</t>
  </si>
  <si>
    <t>FWS180906</t>
  </si>
  <si>
    <t>F17AP00701</t>
  </si>
  <si>
    <t>Klamath Youth Climate Change Mitigation Project</t>
  </si>
  <si>
    <t>The funding will allow the Mid Klamath Watershed Council (MKWC) to continue to inspire youth to move from awareness to action by participating in projects that mitigate climate change impacts to natural resources in the Klamath River Basin. This project initiates restoration activities for youth that will increase the resilience and adaptability of their local ecosystems and species. Youth in this region will develop natural resource career skills that will empower them to become future leaders and decision makers. Local resource professionals will be recruited to participate, including representatives from the USFWS, USFS, tribes, and local volunteer organizations. MKWC has delivered similar educational programs with funding from Yreka FWO for more than 6 years, and has implemented this project for the past 3 years. The four main goals are: 1) Increase climate science literacy and awareness of projected climate change impacts to the biological resources of the Klamath Basin for an additional 80 4th-8th grade students in 4 schools; 2) Empower youth to be watershed stewards through hands-on restoration and monitoring projects and field trips; 3) Provide mentorship opportunities for youth to engage with natural resource professionals; 4) Provide workforce development skills within the fisheries, botany, and wildlife fields.</t>
  </si>
  <si>
    <t>Mid Klamath Watershed Council</t>
  </si>
  <si>
    <t>Orleans, CA</t>
  </si>
  <si>
    <t>$7,000 FY 19</t>
  </si>
  <si>
    <t>Sacramento, CA</t>
  </si>
  <si>
    <t>Private Landowner</t>
  </si>
  <si>
    <t>Other Entity</t>
  </si>
  <si>
    <t>Tucson, AZ</t>
  </si>
  <si>
    <t>$25,000 FY19</t>
  </si>
  <si>
    <t>Starkville, MS</t>
  </si>
  <si>
    <t>FWS180736</t>
  </si>
  <si>
    <t>F15AC00482</t>
  </si>
  <si>
    <t>Butterfly - Moth Surveys on Region 1 Refuges</t>
  </si>
  <si>
    <t>Conduct moth or butterfly inventories on Umatilla, Conboy Lake, Malheur, Bear Lake, and Oxford Slough NWRs. For each refuge, prepare a report and poster with documented moths and butterfly species.</t>
  </si>
  <si>
    <t>Dana Ross</t>
  </si>
  <si>
    <t>OR, WA, and ID</t>
  </si>
  <si>
    <t>$20,000 for next FY</t>
  </si>
  <si>
    <t>FWS180750</t>
  </si>
  <si>
    <t>Yakima River Side Channel at Bull Canal Diversion</t>
  </si>
  <si>
    <t>The project is located in the Yakima River near the town of Ellensburg, WA. This project addressing off-channel rearing habitat by improving in-stream flow in lower Wilson Creek, a tributary to the Yakima River. The project will benefit federally listed Mid-Columbia Steelhead and other native salmonids.</t>
  </si>
  <si>
    <t>Mid-Columbia Fisheries Enhancement Group</t>
  </si>
  <si>
    <t>White Salmon, WA</t>
  </si>
  <si>
    <t>FWS180751</t>
  </si>
  <si>
    <t>Methow Beaver Project (MBP) – Beavers in the Anadromous Zone (Recovering co-evolved species in the Methow Watershed</t>
  </si>
  <si>
    <t>The main focus of the project is to improve off-channel habitat on private lands within the anadromous zones of the Methow River and its tributaries in North Central Washington. Project implements actions in conjunction with USFWS, Washington Department of Fish and Wildlife, Cascade Columbia Fishery Enhancement Group, and the Confederated Tribes of the Colville Nation. The project will include evaluating the benefits ESA-listed salmonids receive from existing beaver dams, constructed Beaver Dam Analog structures, Engineered Log Jams, and wood placements. The MBP will evaluate site suitability (presence/absence of beavers, existing wood, vegetation, and water supply), establishment of BDA and wood structures, and development of standardized reporting criteria for evaluation of beavers and anadromous fish species interactions. ESA listed species benefiting from this project include Upper Columbia spring Chinook, steelhead and Bull Trout along with other native resident species.</t>
  </si>
  <si>
    <t>Methow Salmon Recovery Foundation</t>
  </si>
  <si>
    <t>Twisp, WA</t>
  </si>
  <si>
    <t>FWS180755</t>
  </si>
  <si>
    <t>Chumstick Creek Barrier Replacement RM 2.05</t>
  </si>
  <si>
    <t>This project is located on Chumstick Creek, a tributary to the Wenatchee River in central Washington. This project proposes to replace a fish passage barrier culvert to improve passage to 7 miles of Chumstick creek. This project is part of a larger effort to restore fish passage in Chumstick creek. In the past 16 years, 33 fish passage barriers have been removed and 3 partial passage barriers remain to restore fish access to the entire 9.8 miles of Chumstick Creek. ESA listed species benefiting from this project include Upper Columbia spring Chinook and steelhead. In addition, other native salmonids including Coho and rainbow trout will benefit from improved passage.</t>
  </si>
  <si>
    <t>Chelan County Natural Resources Department</t>
  </si>
  <si>
    <t>FWS180758</t>
  </si>
  <si>
    <t>Spalding's Catchfly Cooperative Recovery Monitoring</t>
  </si>
  <si>
    <t>The award will fund 3 years of monitoring of 2 populations of Splading's Catchfly augmented through Cooperative Recovery Initiative Funds in 2017 and 2018. This project is part of a larger recovery effort that will secure 5 key conservation areas that meet recovery criteria. Monitoring of restoration efforts is critical to determining project success in meeting delisting criteria and providing an evaluation and documentation of reintroduction methods that may benefit others restoring populations of this species other endangered and threatened plant species.</t>
  </si>
  <si>
    <t>Friends of Turnbull NWR</t>
  </si>
  <si>
    <t>Cheney, WA</t>
  </si>
  <si>
    <t>FWS180796</t>
  </si>
  <si>
    <t>Teton Creek revegetation/Desert Canal Fish Screen</t>
  </si>
  <si>
    <t>Funds from this award will be used for two project in the Teton Valley. The Teton Creek riparian revegetation efforts will take place over 8 acres of recently rebuilt floodplain and along 2,000 linear feet of recently restored streambanks. Treatments will include riparian plantings (including a variety of native trees/shrubs: willows, serviceberry, and cottonwood) to increase habitat, shade, and bank stabilization. Outcomes: increase bank stabilization, decrease erosion, improve water quality, increase fish and wildlife habitat/biodiversity, and increase riparian ecosystem function/resilience to flood events.The Desert Canal Fish Screen Project will eliminate entrainment potential of a native population of Yellowstone cutthroat trout (YCT) in the last large unscreened diversion on upper South Leigh Creek. The upper Teton River basin has been identified as one of the most important and largest remaining populations of YCT. Within that basin, South Leigh Creek contains the largest and most important conservation population of YCT in the Upper Teton River. Funding from this award will be used to partner with State and local resources to install a fish screen that will prevent YCT from entering the canal and keep them in the stream.</t>
  </si>
  <si>
    <t>Friends of the Teton River</t>
  </si>
  <si>
    <t>Driggs ID</t>
  </si>
  <si>
    <t>FWS180797</t>
  </si>
  <si>
    <t>Beaver Dam Analogue</t>
  </si>
  <si>
    <t>Beaver, while considered pests by some, provide substantial benefits to natural stream systems. These benefits include increasing trout populations by producing summer and winter habitat, creating area where fish forage items (stream bugs) can grow, retaining water in basins beyond the run-off season, increasing late-season base flows, increasing wetlands, retaining sediment, reducing erosion, and others. In the Big and Little Lost River Bains, Beaver have been removed from several locations to reduce interference with irrigation delivery systems, through recreational trapping, and by land-owners because of misinformation about their effects. We propose to reinitiate ecological processes by trapping beaver from areas where they are not wanted and returning beaver to historic locations that had beaver in the past. We will be careful to choose reintroduction areas where beaver are wanted by the landowner and that are distant from irrigation and road infrastructure. We will use these funds to purchase live traps, transportation crates, a holding facility, and materials to construct beaver dam analogues.</t>
  </si>
  <si>
    <t>Sagebrush Steppe Land Trust</t>
  </si>
  <si>
    <t>FWS180798</t>
  </si>
  <si>
    <t>Zoo Pollinator Exhibit</t>
  </si>
  <si>
    <t>Work with Zoo Idaho to create an exhibit at the local zoo that showcases and educates about the importance of pollinators. There is currently a dilapidated building at the site and we will rehabilitate the building so that it will be structurally sound and become a place where people can interact with native pollinators. We will showcase many different native plants and educate visitors about the symbiotic relationship between plants and pollinators. We will have benches and shade structures near the education signage to make this attractive to visitors. Asphalt ADA pathways will be installed so that all will be able to enjoy the exhibit. A pupae room will be constructed to educate as well as propagate native pollinators.</t>
  </si>
  <si>
    <t>Zoological Society</t>
  </si>
  <si>
    <t>Pocatello, ID</t>
  </si>
  <si>
    <t>FWS180799</t>
  </si>
  <si>
    <t>Lemhi 2018 Habitat Projects</t>
  </si>
  <si>
    <t>Lemhi county contains the much of the headwater streams and tributaries of the Salmon and Lemhi River basins. These waters are extremely important for native salmon, steelhead, and trout. Funds from this award will be used to partner with Natural Resources Conservation Service, Idaho Department of Fish and Game, NGOs, and multiple private landowners to enhance stream conditions on private property. The approach is voluntary and we usually work with landowners to enhance part of their agricultural operation such as a fence that will also enhance habitat for wildlife. Mainly, we construct riparian fences that allow a vegetative buffer to protect stream systems. This vegetative buffer helps native fish by decreasing erosion and sedimentation, narrowing the stream channel, and increasing shade and decreasing stream temperatures.</t>
  </si>
  <si>
    <t>Lemhi Soil and Water Conservation District</t>
  </si>
  <si>
    <t>Salmon, ID</t>
  </si>
  <si>
    <t>FWS180800</t>
  </si>
  <si>
    <t>Henrys Lake Wetland/Fence</t>
  </si>
  <si>
    <t>USFWS, Idaho Department of Fish and Game, and the Nature Conservancy been working with two landowners in the Henry’s lake area. One to construct a wetland area that will be set aside by the landowner as a sanctuary for migratory bird habitat that includes, nesting, rearing and migration. The same partners also have been working with a second landowner on a cattle grazing management plan on his 310-acre ranch which includes fen and wetland habitat. The Duck Creek fen is a rare and extremely important wetland in the Upper Snake Watershed. Duck Creek also provides important spawning and juvenile rearing habitat for Yellowstone Cutthroat trout. These funds will be used to construct a wildlife friendly fence around the perimeter of the 310-acre ranch and the US Forest Service boundary. The wildlife friendly lay down fence would be constructed and positioned in the appropriate location for safe wildlife passage.</t>
  </si>
  <si>
    <t>Island Park, ID</t>
  </si>
  <si>
    <t>FWS180801</t>
  </si>
  <si>
    <t>Lone Jack Field Conversion</t>
  </si>
  <si>
    <t>This project is located on Lone Jack Butte in Lath County, Idaho north of Moscow. The purpose of this project is to convert 5 acres of abandoned farmland to a native plant community. The fields to be converted are adjacent to a large tract of Palouse Prairie remnant on Lone Jack Butte and would extend the Palouse Prairie habitat, which would benefit a variety of wildlife and pollinators. Palouse Prairie is recognized by the U.S. Department of the Interior as a critically endangered ecosystem. It is estimated that less than 1% of the native Palouse Prairie remains following the area’s conversion to agriculture in the early 1900s due to the rich deep soils. Palouse Prairie consists of highly diverse plant communities, containing sedges, grasses, forbs, shrubs, and occasionally trees, in proportions which vary with soil and aspect. The Palouse Prairie remnants that remain are valuable to a variety of species including several that are listed as species of greatest conservation need in the 2015 Idaho State Wildlife Action Plan (SWAP). The western bumblebee and the Monarch butterfly are highlighted in the Idaho SWAP as species that will benefit from efforts to protect, maintain, and restore Palouse Prairie plant communities.</t>
  </si>
  <si>
    <t>FWS180802</t>
  </si>
  <si>
    <t>Metcalf Field Conversion</t>
  </si>
  <si>
    <t>This project is located in Latah County, Idaho within the Palouse Prairie which is a critically endangered ecosystem. The Metcalf project site represents 11 acres of Palouse Prairie with varying levels of weed invasion. The Metcalf prairie supports a diverse native plant community that is dominated by native grasses as well as a suite of native annual and perennial forbs that bloom from early spring through late fall. High forb diversity is typical of Palouse Prairie and is beneficial as forb diversity increases the resistance of an ecosystem to weed invasion, is good for soil health and benefits a variety of pollinator and wildlife species. While most of the remnant area has been invaded by annual grasses, there are also large patches of good condition Palouse Prairie plant community and many of these areas have the potential to support reintroduction of the federally listed threatened Spalding’s Catchfly. Given the limited Palouse Prairie that remains, protection and restoration of the existing Palouse Prairie remnants should be given high priority.</t>
  </si>
  <si>
    <t>FWS180803</t>
  </si>
  <si>
    <t>Coeur d'Alene Howellia Ponds</t>
  </si>
  <si>
    <t>This project is located on the Coeur d'Alene Reservation in Benewah County, Idaho. Funds will be used to restore and expand habitat for the Federally listed threatened water howellia plant. The project will consist of excavating shallow ponds in the Sheep Creek floodplain and plant them with native wetland plants that co-occur with water howellia in the wild. This project is part of a larger effort on the part of the Tribe to restore Sheep Creek to support native fish and wildlife and to function in a more nature manner. The central objective for this Coeur d’Alene Tribal restoration effort is to revive the full complement of natural resources that have not been available to the Tribe since modern agriculture has dominated the Palouse landscape. Floodplain habitats that include wetlands that support Howellia aquatilis are a critical portion of the habitats that provide this full complement of traditional resources. These floodplain habitats supported camas and salmonids in their natural condition, but they also hold the potential to produce a wide variety of medicinal and utilitarian plants as well as native fruits and animal species that the Tribe depends on.</t>
  </si>
  <si>
    <t>Coeur d'Alene Tribe</t>
  </si>
  <si>
    <t>Plummer, ID</t>
  </si>
  <si>
    <t>FWS180804</t>
  </si>
  <si>
    <t>Rock Creek</t>
  </si>
  <si>
    <t>This project is located in Idaho County, Idaho and will improve habitat for federally listed threatened bull trout. The biggest limiting factor to bull trout recovery in this area is the poor water quality in the migratory corridor in the mainstem South Fork Clearwater River. The water is too warm, has too much sediment and too much fecal coliform bacteria. The project site on Rock Creek (a tributary to the South Fork Clearwater River) has a horse farm where the horses are penned into an area that contains a spring and direct access to the creek. This has caused disease and death of young horses as well as contributed to the poor water quality due to fecal matter, bank and vegetation trampling sending sediment and warmer water downstream. The project will provide funds to fence the horses away from the creek, provide water away from the spring area and planting native riparian vegetation along the creek and spring areas. This will keep the horses healthier and reduce the contaminants to the water.</t>
  </si>
  <si>
    <t>Orofino, ID</t>
  </si>
  <si>
    <t>FWS180805</t>
  </si>
  <si>
    <t>Three Mile Creek</t>
  </si>
  <si>
    <t>This project is located in Idaho County, Idaho and will improve habitat for federally listed threatened bull trout. The biggest limiting factor to bull trout recovery in this area is the poor water quality in the migratory corridor in the mainstem South Fork Clearwater River. The water is too warm, has too much sediment and too much fecal coliform bacteria. The project site on Three Mile Creek, a tributary to the South Fork Clearwater River that delivers poor water quality. Three Mile Creek has no riparian trees or shrubs to provide shade, bank stability or habitat. This project will fund planting native trees and shrubs and improving the channel to a narrower and deeper form resulting in cooler, cleaner water which will improve habitat for bull trout.</t>
  </si>
  <si>
    <t>FWS180806</t>
  </si>
  <si>
    <t>Clear Creek Knotweed Control</t>
  </si>
  <si>
    <t>This project is located in Idaho County, Idaho and will improve habitat for federally listed threatened bull trout. The biggest limiting factor to bull trout recovery in this area is the poor water quality in the migratory corridor in the mainstem South Fork Clearwater River. The water is too warm, has too much sediment and too much fecal coliform bacteria. The project site on Clear Creek, a tributary to the South Fork Clearwater River that delivers poor water quality. This is a cooperative project with multiple landowners, the Idaho Conservation Commission, Nez Perce Tribe and Idaho Department of Fish and Game. Knotweed, a very aggressive weed has taken over the riparian zone of Clear Creek preventing native riparian trees and shrubs from growing to provide shade, bank stability and habitat. This project will work with multiple landowners throughout the watershed to remove knotweed and plant native riparian trees and shrubs to improve habitat for bull trout and other native fish.</t>
  </si>
  <si>
    <t>FWS180807</t>
  </si>
  <si>
    <t>Pollinators along Latah County Roads</t>
  </si>
  <si>
    <t>This project is located in Latah County, Idaho. The Latah County Road Department spends thousands of dollars every year spraying weeds along roads, but because they do not replant after spraying, a new crop of weeds simply grows back in the same place. Often these roadsides are ideal places to plant and maintain native grasses and forbs that could support native pollinator species including the monarch butterfly. This project will identify roadsides where the county will support replacing annual boom spraying from a truck with planting native grasses and flowers and suppressing weeds by spot spraying as needed. If successful, the project could be expanded to additional road sections.</t>
  </si>
  <si>
    <t>Latah County</t>
  </si>
  <si>
    <t>FWS180808</t>
  </si>
  <si>
    <t>Shea Meadow</t>
  </si>
  <si>
    <t>This project is located in Latah County, Idaho. This project is designed to improve habitat for the federally listed threatened steelhead as well as for a variety of wetland dependent migratory birds and amphibians. Shea Meadows has been historically logged, burned and the channel was re-aligned during railroad development. Finally, for many years this area has been intensively grazed by cattle which has stripped the creek’s floodway of vegetation. Collectively, these land practices have allowed the creek’s energy to carve a deeply incised channel and become disconnected from it’s adjacent floodplain. Prior to these impacts the creek was a narrow, highly sinuous channel lined by dense vegetation. This project is designed to return the creek and adjacent meadow as close to its historic condition as possible.</t>
  </si>
  <si>
    <t>FWS180809</t>
  </si>
  <si>
    <t>Vasser Meadow</t>
  </si>
  <si>
    <t>This project is located in Latah County, Idaho. This project is designed to improve habitat for migratory birds and native amphibians by restoring a degraded riparian zone, wetland and associated uplands. Restoration will by accomplished by plugging ditches, removing berms and planting native trees and shrubs within a 32 acre conservation area.</t>
  </si>
  <si>
    <t>FWS180810</t>
  </si>
  <si>
    <t>Paradise Ridge/Gormsen Butte Key Conservation Area Monitoring</t>
  </si>
  <si>
    <t>This project is located in Latah County, Idaho. The purpose of this project is to monitor the federally listed threatened Spalding's catchfly that was planted within the Paradise Ridge/Gormsen Butte Key Conservation Area over the past three years. In order to delist the Spalding's catchfly, at least 500 individual plants must persist for 20 years in each of the Key Conservation Areas. The Paradise Ridge/Gormen Butte Key Conservation Area had no Spalding's catchfly until we planted them on private land with conservation minded landowners who want to see this plant recovered. This project will document the success of those planting measures and identify when the minimum recovery population of 500 has been reach so that we can begin the countdown to recovery and delisting. This project is being implemented with private landowners, local non-profit organizations, Soil and Water Conservation District, and local small businesses.</t>
  </si>
  <si>
    <t>FWS180811</t>
  </si>
  <si>
    <t>Owyhee Uplands Restoration Project</t>
  </si>
  <si>
    <t>This award will cover a number of projects located in Owyhee County, Idaho in cooperation with the Owyhee Watershed Council, and other partners providing financial and/or technical assistance including, private landowners, the Idaho Department of Fish and Game, Natural Resources Conservation Service, and the Idaho Governor’s Office of Species Conservation. Projects will occur within the Partners for Fish and Wildlife Program (PFW) – Owyhee Focus Area and address Conservation Strategies outlined in the PFW Strategic Plan. Project Objectives will be to restore sagebrush uplands and associated riparian, wetland and wet meadow habitats using a suite of tools and restoration techniques to address threats to priority species, such as the greater sage-grouse, Columbia spotted frog, and redband trout. Projects include: 1) addressing the threat of invasive annual grass and catastrophic wildfires through restoration by herbicide application, and seeding of native bunchgrasses, forbs and shrubs; 2) addressing the threat of conifer encroachment through the removal of Phase I and Phase II encroachment; 3) Development of grazing plans and infrastructure necessary to manage and maintain resistant and resilient sagebrush landscapes; 4) Deploying techniques to promote and mimic beaver use, arrest head-cuts, induce meandering, and collect sediments to improve floodplain hydrology.</t>
  </si>
  <si>
    <t>Owyhee Watershed Council and Private Landowners</t>
  </si>
  <si>
    <t>Adrian, OR</t>
  </si>
  <si>
    <t>FWS180812</t>
  </si>
  <si>
    <t>Wood River Land Trust</t>
  </si>
  <si>
    <t>This award will cover projects located in Elmore, Camas, and Blaine Counties Idaho in cooperation with Wood River Land Trust, and other partners providing financial and/or technical assistance including, private landowners, the Idaho Department of Fish and Game and the Idaho Governor’s Office of Species Conservation. Projects will occur within the Partners for Fish and Wildlife Program (PFW) – Camas-Big Wood River Focus Area and address Conservation Strategies outlined in the PFW Strategic Plan. Project Objectives will be to restore sagebrush uplands and associated riparian, wetland and wet meadow habitats using a suite of tools and restoration techniques to address threats to priority species, such as the greater sage-grouse, Yellow-Billed Cuckoo, Long-Billed Curlew, and a host of migratory water birds and waterfowl. Projects include: 1) supporting and incentivizing flood irrigated agriculture and associated flood dependent wetlands and riparian areas; 2) Development of grazing plans and infrastructure necessary to manage and maintain treatments and habitats; 3) Deploying techniques to promote and mimic beaver use, arrest head-cuts, induce meandering, and collect sediments to improve floodplain and meadow hydrology; 4) Riparian habitat tree and shrub planting.</t>
  </si>
  <si>
    <t>Hailey, ID</t>
  </si>
  <si>
    <t>Michigan State University</t>
  </si>
  <si>
    <t>FWS180880</t>
  </si>
  <si>
    <t>F18AC00084</t>
  </si>
  <si>
    <t>Propagation of Public Lands Enrichment Project</t>
  </si>
  <si>
    <t>Recruit volunteers and hold site stewardship basic training classes to increase coverage of the top 25 sites identified; Provide specialized training and access to supplies for existing site stewards to improve data collection while monitoring archaeological sites; Increase site stewardship monitoring coverage utilizing current site stewards; Facilitate meetings between volunteers, LEOs, archaeologists and NSSP staff.</t>
  </si>
  <si>
    <t>Nevada State Historic Preservation Office</t>
  </si>
  <si>
    <t>Carson City, NV</t>
  </si>
  <si>
    <t>NV</t>
  </si>
  <si>
    <t>Approved; reviewer comment: "triple this $ amount $18k"</t>
  </si>
  <si>
    <t>FWS180889</t>
  </si>
  <si>
    <t>Western Native Trout Initiative Small Grants Funding</t>
  </si>
  <si>
    <t>This proposal seeks support of WNTI’s small grants program. In 2011-2013, and 2015-2017, WNTI has effectively run a small grants program where organizations with smaller habitat/telemetry/fish passage projects or outreach projects can apply to WNTI for a small grant. The maximum request is $3,000 and applicants need at least a 1:1 match, although many have a substantially higher match. For instance, in 2016, WNTI funded 12 projects for $31,965 which was matched by $468,575 in other public and private funding. Typically these projects close out within 8-12 months of being funded as they are small in scale and must be ready to be implemented upon application for funding. WNTI has funded 42 of these small projects to date and the program has been an important tool for western native trout conservation, implementing some of our best grassroots projects by local communities across the west while increasing public knowledge about and interest in native trout.</t>
  </si>
  <si>
    <t>Western Association of Fish and Wildlife Agencies (WAFWA)</t>
  </si>
  <si>
    <t>AK, AZ, CA, CO, ID, MT, NM, NV, OR,WA, WY, UT,</t>
  </si>
  <si>
    <t>FWS180904</t>
  </si>
  <si>
    <t>F17AP00699</t>
  </si>
  <si>
    <t>Winter Ecology Tour</t>
  </si>
  <si>
    <t>The funding for the program will allow the Siskiyou County Office of Education (SCOE) to continue to bring students from local elementary schools outdoors and teach them how animals, plants, and trees adapt to wintertime conditions and about the importance of snowpack to the ecosystem. The program has been implemented in 2008-2009, 2011-2013, and 2015-17. This funding will allow an additional 120 4th-8th grade students to participate in a cross-country ski ecology tour at the Mt. Shasta Nordic Center. Funding for the program will be used to provide transportation and binoculars for the students, and to hire a coordinator/lead teacher from the SCOE to plan and implement the winter ecology program and design the science stations to meet the objectives of the program. Local resource professionals will be recruited to teach the science stations, including representatives from the USFWS, USFS, and local volunteer organizations.</t>
  </si>
  <si>
    <t>Siskiyou County Office of Education</t>
  </si>
  <si>
    <t>Yreka, CA</t>
  </si>
  <si>
    <t>$5,000 FY 19</t>
  </si>
  <si>
    <t>FWS180905</t>
  </si>
  <si>
    <t>F17AP00700</t>
  </si>
  <si>
    <t>French Creek Outdoor School</t>
  </si>
  <si>
    <t>The funding for the program will continue to allow students from local elementary schools to attend the French Creek Outdoor School (FCOS), a 3-day environmental science program operated by the Siskiyou County Office of Education (SCOE) since 1984 and located at the JH Guest Ranch in Scott Valley, California. Students learn about geology, forest and riparian ecosystems, and social skills by participating in experiential activities and hands-on learning in an outdoor setting. Activities include field studies where students learn to identify trees specific to the area, determine the age of a tree, identify insects and vegetation along the creek, identify rocks and learn how the mountains and volcanoes in the vicinity were formed, and many other natural resource activities. Some of the program goals include promoting positive attitudes toward the outdoors, stimulating critical thinking, and facilitating intergroup respect and understanding. The FCOS has developed into an integral component of many northern California and southern Oregon school environmental science programs. Local resource professionals are recruited to teach the science stations, including representatives from the USFWS, USFS, and local volunteer organizations. SCOE has received funding from Yreka FWO to implement educational programs over the past 10 years, including this program.</t>
  </si>
  <si>
    <t>CA, OR</t>
  </si>
  <si>
    <t>$7,000 per FY for 3 yrs</t>
  </si>
  <si>
    <t>FWS180907</t>
  </si>
  <si>
    <t>F17AP00702</t>
  </si>
  <si>
    <t>Student Monitoring Project</t>
  </si>
  <si>
    <t>Funding for the program will continue to allow the Salmon River Restoration Council (SRRC) to work with an additional 40 K-8th grade students at Forks and Junction Elementary Schools to conduct eight water quality monitoring and biological assessment field trips at four creek sites along the Salmon River. SRRC received funding from Yreka FWO to implement educational programs for the past 13 years, including for this program. The project will foster a stewardship ethic in local youth through monitoring and restoring the Salmon River Watershed and a school site based weather/temperature program. This project encourages interest in natural resource jobs by having students work alongside natural resource professionals, including representatives from USFWS, USFS, tribes, and local volunteer organizations. Results from the project will be presented by students at the annual Salmon River Watershed Fair. Project objectives include: 1) Increased knowledge and understanding of local natural history and watershed ecosystems; 2) Student participation in stewardship activities through restoration of local habitat; 3) Analysis of real life issues affecting the watershed and community; 4) Exposure to careers in the field of natural resources by working with natural resource professionals; 5) Improved habitat to benefit Spring Chinook and Coho salmon.</t>
  </si>
  <si>
    <t>Salmon River Restoration Council</t>
  </si>
  <si>
    <t>Sawyers Bar, CA</t>
  </si>
  <si>
    <t>FWS180908</t>
  </si>
  <si>
    <t>F17AC00509</t>
  </si>
  <si>
    <t>Scott River Off-Channel Habitat Project</t>
  </si>
  <si>
    <t>The main objective of this project is to create an off-channel pond to provide low velocity refuge for over-wintering, over-summering, and migrating coho salmon and other anadromous fish. The National Marine Fisheries Service’s SONCC coho recovery plan identifies lack of floodplain connectivity and channel structure as a significant stressor for the fry through adult life stages of coho salmon. Throughout the Scott River Valley, historic and ongoing alteration of the floodplain has reduced complex channel margin and pool habitat availability and disconnected the floodplain from the adjacent channel, creating a high stress for all life stages of coho except the egg stage. To address these resource concerns, this project will construct a 0.75 acre off-channel coho pond in a low gradient alluvial section of the Scott River. The off-channel pond will be excavated to a depth that will preserve adequate year-round volume, intercept groundwater, and allow for thermal stratification. Root wads and other pieces of large wood will be added to the pond to increase habitat complexity, provide cover, and minimize flow velocities through the pond, enhancing the functionality of the rearing habitat. The pond will be connected to the Scott River by an existing backwater channel.</t>
  </si>
  <si>
    <t>Sikiyou Resource Conservation District</t>
  </si>
  <si>
    <t>Etna, CA</t>
  </si>
  <si>
    <t>FWS180910</t>
  </si>
  <si>
    <t>Upper Scott River Beaver Dam Analogue Project</t>
  </si>
  <si>
    <t>The goals of this project are to improve water quality, restore spawning habitats, increase in-stream habitat complexity, and arrest the migration of an eroding bank into private lands at river kilometer 73.6 on the Scott River, near Etna CA. Since 2016, the eroding bank has deposited approximately 250 tons of sediment into the Scott River. This has negatively impacted Chinook salmon by depositing sediment on spawning gravels in a critical spawning reach for this species and adversely affected coho salmon by increasing turbidity in a migratory corridor. This project proposes to install two beaver dam analogues (BDA) upstream of the eroding bank, excavate a small channel through a gravel bar and plant native riparian vegetation along the toe of the eroding bank. The BDAs would be strategically placed to divert the majority of flow away from the bank to reduce erosion and create a braided channel through existing gravel bars. The riparian plantings would stabilize the bank and over time provide shade, further improving water quality. The landowner is contributing personal funds and has received a grant from the National Fish and Wildlife Foundation. The landowner is now asking for financial assistance from the USFWS to fully fund the project.</t>
  </si>
  <si>
    <t>FWS180911</t>
  </si>
  <si>
    <t>Collins Creek Restoration</t>
  </si>
  <si>
    <t>This project will improve oak woodland, mixed conifer forest, and non-native grassland through vegetation management in the Collins Creek area of the mid-Klamath River watershed. Methods will include thinning and brushing to remove invading conifers and reduce fuel loads which will restore this project area to a natural fire regime. Slash created by removing conifers will be piled and removed, with approximately 10% of the piles left for small mammal habitat. These actions will reduce fuel loads and restore 1.5 acres of oak woodland and 0.5 acres of mixed conifer forest. Planting of native trees and shrubs in an 0.5 acre non-native grassland will restore wildlife habitat and return the area to a natural fire regime. Nest boxes will be placed throughout the 2.5 acre site for wildlife use. Species that will benefit from this project include the endangered northern spotted owl, and trust species including fisher, northern pygmy owl, wood duck, and pollinators.</t>
  </si>
  <si>
    <t>Klamath River, CA</t>
  </si>
  <si>
    <t>FWS180915</t>
  </si>
  <si>
    <t>Willow Creek Upland Restoration</t>
  </si>
  <si>
    <t>This project aims to restore and enhance 640 acres of the Sylva Ranch to promote and preserve crucial elk habitat that hosts the East Shasta Valley Elk herd. Habitat enhancements will be achieved through forest thinning, clearing of overgrowth, and water development. Forest thinning will remove western juniper in areas of abundance to promote forage growth for crucial winter habitat for elk and other wildlife species. The thinning and clearing of overgrowth will help create an early seral habitat which is important for elk and other wildlife. The natural fire regime of the project area will also be restored through a reduction in fuel load. The creation of a new pond that will capture rainfall runoff from the watershed and utilize an existing spring to trickle feed the pond during summer months. The enhancement of two springs on the site will also allow for greater capacity of water retention. The area will be opened to the public for hunting after project implementation. This is a collaborative project between the USFWS, the Rocky Mountain Elk Foundation, and the Natural Resources Conservation Service.</t>
  </si>
  <si>
    <t>Montague, CA</t>
  </si>
  <si>
    <t>FWS180916</t>
  </si>
  <si>
    <t>Salmon River Community Restoration Program</t>
  </si>
  <si>
    <t>The purpose of the award is to support the vision, direction, goals, and objectives defined by the Salmon River Community Restoration Program (CRP). The objective of the CRP is to, through cooperative planning and implementation efforts, continue to educate, train and involve community members, and coordinate with stakeholders to protect and restore anadromous fisheries in the Salmon River subbasin. The CRP addresses the negative impacts of past catastrophic fires and fire management, timber harvest, road construction, mining, grazing, floods, residential and recreational use, and the inherent challenges faced by the Salmon River community.The SRRC is a chief promoter of cooperative actions within the local community and among the stakeholders of the Salmon River sub-basin. Stakeholders include local residents, private landowners, the Karuk Tribe of California, managing agencies, and others. The CRP helps to fill resource management gaps through small and non-traditional projects. It involves community members in an educational series of restoration related workshops and workdays. In addition, it maintains the Watershed Center in Sawyers Bar, which provides watershed protection and restoration information to the community, agencies and the public, and provides a space for meetings and workshops.</t>
  </si>
  <si>
    <t>FWS180917</t>
  </si>
  <si>
    <t>Shasta River Watershed Coordinator</t>
  </si>
  <si>
    <t>The purpose of this award is to support the activities of the Shasta Valley Resource Conservation District's Shasta River Watershed Coordinator. The Shasta River Watershed Coordinator provides technical assistance and advice to ranchers and other water users in the Shasta Valley. This work includes examining and understanding the local factors that might be responsible for declines in anadromous fish, and finding effective ways to reverse those declines. In the Shasta Valley, local landowners have been working on a variety of approaches to improve survival of salmon and steelhead in the Shasta River for more than two decades. The Watershed Coordinator has made it possible for landowners and the RCD to go beyond planning and discussion, and proceed to designing projects, finding funding, and construction.The Coordinator facilitates the continued participation of the Shasta Valley Resource Conservation District, and landowners, with federal and state agencies, non-governmental organizations, and others in restoration planning and coordination efforts in the Shasta River area. Current objectives are to refine and implement the Shasta River Watershed Plan, and continue to develop and implement habitat restoration projects that benefit interagency efforts to restore the function of the watershed, with an emphasis on the enhancement of anadromous fish.</t>
  </si>
  <si>
    <t>Shasta Valley Resource Conservation District</t>
  </si>
  <si>
    <t>FWS180918</t>
  </si>
  <si>
    <t>Scott River Watershed Coordinator</t>
  </si>
  <si>
    <t>The purpose of this award is to provide funding to support the activities of a Scott River Watershed Council (SRWC) Coordinator. The SRWC facilitates communication, and science based, collaborative solutions for natural resource concerns in Scott Valley, CA. The mission of the SRWC is to promote positive education and awareness that emphasizes agriculture and forest management as key aspects of the Scott Valley community economy, promote effective voluntary community based solutions to issues that affect the Scott River Watershed, and to cooperate with all stakeholders to promote the health of unique working landscape, which takes environmental, financial and cultural aspects into account. The SRWC Coordinator provides organizational support of the (SRWC) Board of Directors and subcommittees to move forward in furthering the goals of the Scott River Watershed Strategic Action Plan (SAP), which reviews historical and current conditions and issues, and recommends over 90 actions to improve the watershed, as well as the Scott River Community Groundwater Study Plan. A specific focus of the SRWC is to provide quality information regarding watershed resources, to allow for the development of voluntary conservation efforts.</t>
  </si>
  <si>
    <t>Scott River Watershed Council</t>
  </si>
  <si>
    <t>FWS180919</t>
  </si>
  <si>
    <t>Lower Klamath Sub-basin Coordination and Planning</t>
  </si>
  <si>
    <t>The purpose of this award is to support planning and coordination in the Lower Klamath River Sub-basin. The Yurok Tribal Fisheries Program (YTFP) and Yurok Tribe Watershed Restoration Department (YTWRD) initiated a coordinated watershed restoration planning effort in the Lower Klamath Sub-basin and formed the Lower Klamath Restoration Partnership (LKRP) to develop and implement innovative, process based restoration techniques and set priorities for future watershed analysis and restoration efforts to accomplish objectives outlined in the Lower Klamath River Sub-Basin Watershed Restoration Plan. The LKRP is composed of the Yurok Tribe, Green Diamond Resource Company (GDRC), and California State Coastal Conservancy. Objectives of the Lower Klamath Sub-basin Planning and Coordination Project include: Continued restoration planning and coordination efforts among the LKRP participants; Working within the LKRP to include other pertinent stakeholders (i.e. landowners and additional resource agency staff) and restoration specialists in developing comprehensive and prioritized restoration projects in the Lower Klamath River Sub-basin; Assisting the LKRP in developing and implement innovative, process based restoration techniques and setting priorities for future watershed analysis and restoration efforts; and working with other Yurok Tribal Departments, resource agency staff, local landowners, and stakeholders to update and revise the Lower Klamath River Sub-basin Restoration Plan.</t>
  </si>
  <si>
    <t>Yurok Tribe</t>
  </si>
  <si>
    <t>Klamath, CA</t>
  </si>
  <si>
    <t>FWS180920</t>
  </si>
  <si>
    <t>Mid-Klamath River Sub-basin Planning</t>
  </si>
  <si>
    <t>The purpose of this award is to support planning efforts in the Mid-Klamath River sub-basin in order to contribute to the restoration of anadromous fish and achieve the goals and objectives of the Klamath River Basin Conservation Area Fishery Restoration Program by coordinating the implementation of the Middle Klamath River Sub-basin Plan. This project will facilitate the continued participation of the Mid Klamath Watershed Council in restoration planning and coordination efforts. It will also allow for the continued refinement and implementation of the Middle Klamath River Sub-basin Plan as well as the development and implementation of habitat restoration projects that benefit interagency habitat restoration efforts for a number of anadromous fish species that are Federal and Tribal Trust responsibilities. Planning efforts include workshops, meetings, media outreach and newsletters to inform the public, special interest groups, and managing agencies about current and future restoration projects; coordination with landowners, managing agencies, and other interested participants to develop restoration project proposals that have been prioritized in the planning process; and engaging members of the public, volunteers and other supporters in watershed restoration work through increased outreach.</t>
  </si>
  <si>
    <t>Mid-Klamath River Watershed Council</t>
  </si>
  <si>
    <t>FWS180921</t>
  </si>
  <si>
    <t>Mid Klamath River Fall Chinook Spawner Survey</t>
  </si>
  <si>
    <t>The purpose of this award is to provide funding for the Northern California Resource Center to participate in a cooperative survey effort with the U.S. Forest Service, Klamath National Forest, Six River National Forest; the Salmon River Restoration Council; the Quartz Valley Indian Reservation; the Mid-Klamath Watershed Council; and the Siskiyou Resource Conservation District to determine escapement of Chinook salmon within the Shasta, Scott, and Salmon River basins and other major tributaries to the Middle Klamath River. The Karuk and Yurok Tribes and the California Department of Fish and Wildlife (CDFW) direct and participate in surveys. Data collected are used to track population trends and estimate fall Chinook ocean stock abundance, age composition, and spawning run size, needed by the Pacific Fishery Management Council (PFMC), California Fish and Game Commission and Tribes for harvest management. The information is used to determine if the PFMC Conservation Goal for Klamath River fall Chinook is met in a particular year, and to develop projections of the fishable stock for the upcoming year. The USFWS has partially funded this effort since The Klamath River Basin Conservation Area Restoration Program (1986-2006) and has continued to support this effort every year since the Act expired.</t>
  </si>
  <si>
    <t>Northern California Resource Center</t>
  </si>
  <si>
    <t>Fort Jones, CA</t>
  </si>
  <si>
    <t>FWS180922</t>
  </si>
  <si>
    <t>The purpose of this award is to provide funding for the Salmon River Restoration Council to participate in a cooperative survey effort between the U.S. Forest Service, Klamath National Forest, Six River National Forest; the Quartz Valley Indian Reservation; the Northern California Resource Center; the Mid-Klamath Watershed Council; and the Siskiyou Resource Conservation District to determine escapement of Chinook salmon within the Shasta, Scott, and Salmon River basins and other major tributaries to the Middle Klamath River. The Karuk and Yurok Tribes and the California Department of Fish and Wildlife (CDFW) direct and participate in surveys. Data collected are used to track population trends and estimate fall Chinook ocean stock abundance, age composition, and spawning run size, needed by the Pacific Fishery Management Council (PFMC), California Fish and Game Commission and Tribes for harvest management. The information is used to determine if the PFMC Conservation Goal for Klamath River fall Chinook is met in a particular year, and to develop projections of the fishable stock for the upcoming year. The USFWS has partially funded this effort since The Klamath River Basin Conservation Area Restoration Program (1986-2006) and has continued to support this effort every year since the Act expired.</t>
  </si>
  <si>
    <t>FWS180923</t>
  </si>
  <si>
    <t>The purpose of this award is to provide funding for the Quartz Valley Indian Reservation to participate in a cooperative survey effort between the U.S. Forest Service, Klamath National Forest, Six River National Forest; the Salmon River Restoration Council; the Northern California Resource Center; the Mid-Klamath Watershed Council; and the Siskiyou Resource Conservation District to determine escapement of Chinook salmon within the Shasta, Scott, and Salmon River basins and other major tributaries to the Middle Klamath River. The Karuk and Yurok Tribes and the California Department of Fish and Wildlife (CDFW) direct and participate in surveys. Data collected are used to track population trends and estimate fall Chinook ocean stock abundance, age composition, and spawning run size, needed by the Pacific Fishery Management Council (PFMC), California Fish and Game Commission and Tribes for harvest management. The information is used to determine if the PFMC Conservation Goal for Klamath River fall Chinook is met in a particular year, and to develop projections of the fishable stock for the upcoming year. The USFWS has partially funded this effort since The Klamath River Basin Conservation Area Restoration Program (1986-2006) and has continued to support this effort every year since the Act expired.</t>
  </si>
  <si>
    <t>Quartz Valley Indian Reservation</t>
  </si>
  <si>
    <t>FWS180924</t>
  </si>
  <si>
    <t>The purpose of this award is to provide funding for the Siskiyou Resource Conservation District to participate in a cooperative survey effort with the U.S. Forest Service, Klamath National Forest, Six River National Forest; the Salmon River Restoration Council; the Quartz Valley Indian Reservation; the Northern California Resource Center; and the Mid-Klamath Watershed Council to determine escapement of Chinook salmon within the Shasta, Scott, and Salmon River basins and other major tributaries to the Middle Klamath River. The Karuk and Yurok Tribes and the California Department of Fish and Wildlife (CDFW) direct and participate in surveys. Data collected are used to track population trends and estimate fall Chinook ocean stock abundance, age composition, and spawning run size, needed by the Pacific Fishery Management Council (PFMC), California Fish and Game Commission and Tribes for harvest management. The information is used to determine if the PFMC Conservation Goal for Klamath River fall Chinook is met in a particular year, and to develop projections of the fishable stock for the upcoming year. The USFWS has partially funded this effort since The Klamath River Basin Conservation Area Restoration Program (1986-2006) and has continued to support this effort every year since the Act expired.</t>
  </si>
  <si>
    <t>Siskiyou Resource Conservation District</t>
  </si>
  <si>
    <t>FWS180925</t>
  </si>
  <si>
    <t>The purpose of this award is to provide funding for the Mid Klamath Watershed Council to participate in a cooperative survey effort with the U.S. Forest Service, Klamath National Forest, Six River National Forest; the Salmon River Restoration Council; the Quartz Valley Indian Reservation; the Northern California Resource Center; and the Siskiyou Resource Conservation District to determine escapement of Chinook salmon within the Shasta, Scott, and Salmon River basins and other major tributaries to the Middle Klamath River. The Karuk and Yurok Tribes and the California Department of Fish and Wildlife (CDFW) direct and participate in surveys. Data collected are used to track population trends and estimate fall Chinook ocean stock abundance, age composition, and spawning run size, needed by the Pacific Fishery Management Council (PFMC), California Fish and Game Commission and Tribes for harvest management. The information is used to determine if the PFMC Conservation Goal for Klamath River fall Chinook is met in a particular year, and to develop projections of the fishable stock for the upcoming year. The USFWS has partially funded this effort since The Klamath River Basin Conservation Area Restoration Program (1986-2006) and has continued to support this effort every year since the Act expired.</t>
  </si>
  <si>
    <t>FWS180926</t>
  </si>
  <si>
    <t>Conduct Fall Chinook Salmon Spawning Escapement Enumeration Projects</t>
  </si>
  <si>
    <t>The purpose of the award is to fund the Karuk Tribe to participate in a cooperative survey effort with the U.S. Forest Service, Klamath National Forest, Six River National Forest; the Salmon River Restoration Council; the Quartz Valley Indian Reservation; the Northern California Resource Center; and the Siskiyou Resource Conservation District to determine escapement of Chinook salmon within the Shasta, Scott, and Salmon River basins and other major tributaries to the Middle Klamath River. The data collected and annual report generated by the California Department of Fish and Wildlife is used to determine harvest levels for the management of Klamath River Fall Chinook stocks by the Klamath Fisheries Management Council. Additional spawning escapement surveys are conducted by the Karuk Fisheries Program annually in the mainstem Klamath River from Iron Gate Dam down-river to Happy Camp and in cooperation with the Arcata U.S. Fish and Wildlife Office. Survey crews float reaches of the mainstem river locating, counting and mapping fish and redd locations to estimate escapement. The USFWS has partially funded this effort since The Klamath River Basin Conservation Area Restoration Program (1986-2006) and has continued to support this effort every year since the Act expired.</t>
  </si>
  <si>
    <t>Karuk Tribe</t>
  </si>
  <si>
    <t>Happy Camp, CA</t>
  </si>
  <si>
    <t>FWS180927</t>
  </si>
  <si>
    <t>The purpose of the award is to fund the Yurok Tribe to participate in a cooperative survey effort with the U.S. Forest Service, Klamath National Forest, Six River National Forest; the Salmon River Restoration Council; the Quartz Valley Indian Reservation; the Northern California Resource Center; and the Siskiyou Resource Conservation District to determine escapement of Chinook salmon within the Shasta, Scott, and Salmon River basins and other major tributaries to the Middle Klamath River. The Yurok Tribe also assesses fall Chinook escapement from Iron Gate Dam downstream to Indian Creek on the mainstem Klamath River, in cooperation with the Karuk Tribe and USFWS Arcata Field Office. Other tasks include the Klamath Fall Chinook Age Composition Study, which has been conducted annually since the early 1990s. The study determines the annual age composition of Klamath Basin fall Chinook so that the abundance for the following year can be projected, cohort analysis can be conducted, and fisheries can be prudently managed. Yurok Tribe fisheries crews also conduct monitoring surveys on Blue Creek, the only remaining drainage in the lower Klamath sub-basin which supports sizable runs of Chinook and Coho salmon. Monitoring on Blue Creek has been ongoing since 1989.</t>
  </si>
  <si>
    <t>FWS180930</t>
  </si>
  <si>
    <t>Mid Klamath Tributaries: Stream Assessment and Fish Passage Barrier Removal Program</t>
  </si>
  <si>
    <t>This project removes seasonal fish passage barriers at tributary mouths in the mid- Klamath River. Re-connecting tributaries to mainstem river corridors provides for significant remediation of all limiting factors affecting salmonids in the Klamath River Basin, including: water quality, water quantity, and habitat quantity and quality. This project is essential to ensuring that out migrating juvenile salmonids and returning adults have access to high quality cold water refugia habitat. The goal is to ensure both juvenile and adult fish passage into high quality thermal refugia areas during critical migration periods. Access to cold, clean tributaries of the mainstem Klamath, Salmon and Scott Rivers during low flow, high temperature summer and fall months is critical for both migration and rearing within the Klamath River system. This project also provides up to six full time seasonal jobs to local college aged youth and directly involves the community by organizing volunteer events. Several volunteer events are coordinated each year to involve community members in hands on restoration work along the river corridor. These events are invaluable ways to educate the public about the watershed and create a sense of ownership of the wildlife that inhabit this landscape.</t>
  </si>
  <si>
    <t>FWS180931</t>
  </si>
  <si>
    <t>Cottonwood Creek Fish Passage Barrier Inventory and Assessment</t>
  </si>
  <si>
    <t>The purpose of the project is to conduct a comprehensive inventory and assessment of both natural and anthropogenic fish passage barriers on the West Branch and mainstem of Cottonwood Creek, a tributary to the mid-Klamath River. The assessment would cover approximately 29 km, from the mouth to the upper extent of the watershed. Information gathered will be submitted to the California Passage Assessment Database (PAD) and will prioritize and inform future restoration projects in the watershed. Cottonwood Creek provides habitat and refugia for multiple species and life stages of salmonids. Federally threatened SONCC Coho are present in the mainstem river and have been documented spawning in the lower 10 km. Important recreational angling species such as resident cutthroat, rainbow trout, and steelhead inhabit the entire watershed. No barrier inventories or assessments have been conducted in Cottonwood Creek. Fish passage barriers inhibit fish from moving through the watershed during seasonally dry periods, high winter flows, high temperatures and high turbidity events. Knowing where barriers exist is critical to future restoration efforts.</t>
  </si>
  <si>
    <t>FWS180935</t>
  </si>
  <si>
    <t>F17AC00618</t>
  </si>
  <si>
    <t>Organizational Coordinator for the Stewardship Alliance of Northeast Elko (SANE)</t>
  </si>
  <si>
    <t>This cooperative agreement supports the Stewardship Alliance of Northeast Elko (SANE). This landowner led collaborative group began in 2012 and is comprised of eight ranches northeast of Wells in Elko County, Nevada and is focused on sagebrush habitat health on 1.7 million acres of private and public lands. SANE works with multiple public land management agencies, Fish and Wildlife Service, Nevada Department of Wildlife and others, including non-government organizations. SANE functions as a subcommittee under the Northeast Elko Conservation District. The goals of the group include implementation of the “SANE Sagebrush Ecosystem Conservation Plan” (2014) which proposes over 90 on-the-ground projects to address habitat restoration and protection. SANE is within the Region 8 Partners for Fish and Wildlife Service Great Basin Focus Area and a variety of fish and wildlife species reside within the area including Lahontan cutthroat trout (Listed threatened), redband trout, mule deer, elk, and Greater sage-grouse. This modification will provide funding to continue supporting capacity and conservation practices prioritized by the collaborative.</t>
  </si>
  <si>
    <t>NE Conservation District</t>
  </si>
  <si>
    <t>Wells, NV</t>
  </si>
  <si>
    <t>FWS180936</t>
  </si>
  <si>
    <t>WR Sagebrush Ecosystem Habitat Enhancement Project</t>
  </si>
  <si>
    <t>The Service’s Partners for Fish and Wildlife Program biologist will work closely with the Landowner to provide technical assistance and implement projects that will benefit Greater sage-grouse, enhance aspen in riparian areas, and improve range condition for other wildlife species (e.g., mule deer). The property is a working cattle ranch in Lassen County, CA and is within Region 8's Partners for Fish and Wildlife Great Basin Focus Area. Project activities include juniper removal, wet meadow enhancement, and grazing management practices.</t>
  </si>
  <si>
    <t>Susanville, CA</t>
  </si>
  <si>
    <t>FWS180937</t>
  </si>
  <si>
    <t>WG Sagebrush Ecosystem and Riparian Habitat Restoration Project</t>
  </si>
  <si>
    <t>The Service’s Partners for Fish and Wildlife Program biologist will work closely with the Landowner and other project partners to provide technical assistance and implement projects that will benefit Greater sage-grouse, redband trout, and a variety of other wildlife species (e.g., mule deer, elk). The property is a working cattle ranch in Elko County, NV and is within Region 8's Partners for Fish and Wildlife Great Basin Focus Area. Project activities will include grazing management practices that improve range condition. In addition, this agreement will support restoration of up to 75+ miles of riparian and wet meadow communities.</t>
  </si>
  <si>
    <t>Winecup Gamble INC</t>
  </si>
  <si>
    <t>Montello, NV</t>
  </si>
  <si>
    <t>FWS180939</t>
  </si>
  <si>
    <t>Wildlands Conservancy Wind Wolves Preserve Bakersfield Cactus Restoration</t>
  </si>
  <si>
    <t>The proposed project will create approximately 60-acres of native endangered Bakersfield Cactus (Opuntia basilaris) upland shrub-land habitat within the species historic range positioned in the Southern San Joaquin Valley at the Wildlands Conservancy’s Wind Wolves Preserve, Bakersfield, CA. The Bakersfield Cactus (BACA) is endemic to California and is listed by the State and Federal Government as endangered. BACA is included in the Recovery Plan for Upland Species of the San Joaquin Valley, CA. The Plan emphasizes an ecosystem approach and community level strategy utilizing umbrella species and keystone species concepts. The primary cause for decline is habitat loss and fragmentation due to land conversion associated with agricultural actions. USFWS funding will be matched by in-kind actions performed by the Wind Wolves staff, volunteers, and on-site propagation efforts. The preserve has demonstrated the ability to propagate and sustain populations of BACA. The staff has the knowledge, resources, and ability to create a well-established BACA population that will not be at risk under typical development pressures. The plantings will be complemented with community level plants that will support the local ecosystem. Listed wildlife species including Kit fox, Blunt-nosed leopard lizards, Tipton’s Kangaroo rats and migratory birds will benefit from the proposed actions.</t>
  </si>
  <si>
    <t>Wildlands Conservancy</t>
  </si>
  <si>
    <t>Bakersfield, CA</t>
  </si>
  <si>
    <t>FWS180940</t>
  </si>
  <si>
    <t>Lawrence Duck Club Tricolored Blackbird Enhancement Project</t>
  </si>
  <si>
    <t>The project will restore 43-acres of managed wetlands for tricolored blackbird (Agelaius tricolor) and migratory waterfowl. The project includes a new well, water delivery infrastructure, solar array, removal of invasive salt cedar, nesting substrate for tricolored blackbirds (TRBL), creation of a brood ponds, and native vegetation. The project area is positioned in close proximity to the Kern National wildlife refuge, Delano, CA, and will compliment refuge management for TRBL and waterfowl. The duck club will have a reliable water source which will provide habitat for the populations on the refuge; including holding late season water necessary to maintain TRBL nesting colonies. USFWS funding will be used for salt cedar removal and revegetation. The California Wildlife Conservation Board and Ducks Unlimited will provide funding for infrastructure enhancements and earthwork actions. Project management and solar system will be provided by the National Audubon society. TRBL are currently under state and federal review for listing. TRBL are a declining species primarily due to loss of wetland habitats. The nesting habits of the species is in direct conflict with current agricultural practices associated with dairy farms. This action will reduce agricultural pressures on TRBL populations by drawing nesting birds away from dairy crops.</t>
  </si>
  <si>
    <t>Lawrence Duck Club</t>
  </si>
  <si>
    <t>Delano, CA</t>
  </si>
  <si>
    <t>FWS180941</t>
  </si>
  <si>
    <t>Tule River Parkway Native Plant Community Gardens</t>
  </si>
  <si>
    <t>The project will restore 13-acres of riparian floodplain habitat along the Tule River Parkway Pedestrian Pathway in Porterville, CA. The Project includes 17-native garden areas that will be installed and maintained by volunteer community members with the support of the Porterville Parks and Recreation staff. An irrigation system will be installed, split-rail fences and rock barriers will be strategically placed, and interpretive signage will be utilized to inform the public regarding climate smart habitat restoration concepts. The gardens will serve as demonstration habitats that will benefit pollinator species, monarch butterflies, Valley elderberry longhorn beetle, migratory birds, and small mammals. Demonstration gardens will incorporate themes such as drought tolerance, xeriscape, primary pollinator, wildlife habitat diversity, Valley oak understory, riparian edge, California native plants, ground cover, and butterfly gardens. Interpretive signs will inform visitors of available resources and will provide encouragement to create similar landscapes at their homes to create habitat connectivity across neighborhoods. The project will include removal of invasive vegetation such as salt cedar, tree of heaven, and arundo reeds from the project area. Positioned within the floodplain of the Tule River, the project will enhance wildlife connectivity and improve the habitat diversity and suitability of the river corridor.</t>
  </si>
  <si>
    <t>City of Porterville</t>
  </si>
  <si>
    <t>Porterville, CA</t>
  </si>
  <si>
    <t>FWS180951</t>
  </si>
  <si>
    <t>Upper Mad River Oak Restoration - Phase 2</t>
  </si>
  <si>
    <t>Partner with a private landowner to restore 30 acres of oak woodland habitat to benefit Federal Trust species (migratory birds), reduce the risk of catastrophic wildfire, and protect rural local communities from fire. The project is located on a private cattle and timber ranch in rural northern California.</t>
  </si>
  <si>
    <t>Ruth, CA</t>
  </si>
  <si>
    <t>FWS180952</t>
  </si>
  <si>
    <t>Dutch and Dewey Oak Restoration</t>
  </si>
  <si>
    <t>Partner with a private landowner to restore 20 acres of oak woodland habitat to benefit Federal Trust species (migratory birds), reduce the risk of catastrophic wildfire, and protect rural local communities from fire. The project is located on private land in northern California.</t>
  </si>
  <si>
    <t>Blue Lake, CA</t>
  </si>
  <si>
    <t>FWS180953</t>
  </si>
  <si>
    <t>Salmon Creek Native Grassland Restoration</t>
  </si>
  <si>
    <t>Partner with a private landowner to restore 10 acres of native grassland habitat (an important component of oak woodlands) to benefit Federal Trust species (migratory birds), reduce the risk of catastrophic wildfire, and protect rural local communities from fire. The project is located on private land in northern California.</t>
  </si>
  <si>
    <t>Redway, CA</t>
  </si>
  <si>
    <t>FWS180954</t>
  </si>
  <si>
    <t>North Fork Mattole Oak Restoration - Phase 2</t>
  </si>
  <si>
    <t>Work with a local conservation organization and private landowner to restore 20 acres of oak woodland habitat to benefit Federal Trust species (migratory birds), reduce the risk of catastrophic wildfire, and protect rural local communities from fire. The project is located on private land in northern California.</t>
  </si>
  <si>
    <t>Mattole Restoration Council</t>
  </si>
  <si>
    <t>Petrolia, CA</t>
  </si>
  <si>
    <t>FWS180955</t>
  </si>
  <si>
    <t>Little Rainbow Ridge Oak Restoration - Phase 2</t>
  </si>
  <si>
    <t>FWS180957</t>
  </si>
  <si>
    <t>F17AC00542</t>
  </si>
  <si>
    <t>Trout Unlimited Crooked Creek Headwaters Instream</t>
  </si>
  <si>
    <t>The funding added to the project will provide for purchase of riparian vegetation to augment this restoration project. This planting will help finish out the overall project of providing additional instream flow to Crooked Creek, an important rearing, migratory, and spawning habitat for native redband trout. The additional riparian plantings will help the landowner maintain their desired condition of the area, including bank stability, additional shading, and development of instream complexity.</t>
  </si>
  <si>
    <t>Klamath Falls, OR</t>
  </si>
  <si>
    <t>FWS180961</t>
  </si>
  <si>
    <t>Landowner Denny Creek Design and Implementation</t>
  </si>
  <si>
    <t>This project will place Denny Creek back into its historic channel, add meanders to the creek, improve riparian condition, and increase instream habitat. This effort will meet dual goals from the landowner of improving fish habitat by restoring the creek to its natural state and allowing for working lands with a viable cattle operation.</t>
  </si>
  <si>
    <t>FWS180963</t>
  </si>
  <si>
    <t>Landowner Sprague Cattle Crossing</t>
  </si>
  <si>
    <t>This project will improve cattle management of riparian areas by creating a hardened crossing that helps with cattle management by improving landowner access and reducing mobilization of sediment.</t>
  </si>
  <si>
    <t>FWS180964</t>
  </si>
  <si>
    <t>Lomakatsi Cultural Monitoring and Treatments</t>
  </si>
  <si>
    <t>This project leverages resources from a private firm to provide cultural monitoring, upland thinning, riparian planting, and instream improvements to benefit watershed health. In-house cultural monitoring capacity particularly needs more robust support, which this provides.</t>
  </si>
  <si>
    <t>Lomakatsi</t>
  </si>
  <si>
    <t>Ashland, OR</t>
  </si>
  <si>
    <t xml:space="preserve">Approved </t>
  </si>
  <si>
    <t>FWS180965</t>
  </si>
  <si>
    <t>Landowner Aspen Inn Bank Restoration</t>
  </si>
  <si>
    <t>This award will be used to help the landowner maintain access to the Wood River by stopping erosion on the banks. Large wood will also be placed in the project area to create fish habitat, sort the streambed, and direct the river away from eroding areas.</t>
  </si>
  <si>
    <t>Fort Klamath, OR</t>
  </si>
  <si>
    <t>FWS180967</t>
  </si>
  <si>
    <t>Trout Unlimited Weed Road Fish Screen</t>
  </si>
  <si>
    <t>This award will help the landowner by supporting removal of an existing diversion structure on the Wood River and replacement with a state-of-the-art fish screened diversion to eliminate entrainment of endangered and sensitive species at a large diversion point.</t>
  </si>
  <si>
    <t>FWS180970</t>
  </si>
  <si>
    <t>Klamath Community College Wetland Habitat</t>
  </si>
  <si>
    <t>This project will create an on-campus wetland habitat. The wetland will provide foraging and loafing habitat important to migratory waterfowl in the Pacific flyway. Project components include paths for use by students and faculty, outdoor garden space, benches near the wetland, and a large pond with varying depths to accommodate a variety of wetland plant species in addition to open water.</t>
  </si>
  <si>
    <t>Klamath Community College</t>
  </si>
  <si>
    <t>FWS180974</t>
  </si>
  <si>
    <t>F17AC00516</t>
  </si>
  <si>
    <t>Project to Restore Habitat for the Western Pond Turtle on a Ranch near Lake Henshaw in San Diego County, California</t>
  </si>
  <si>
    <t>This project will restore habitat on a private ranch in San Diego County in order to support the Western Pond Turtle. The Western Pond Turtle is not currently federally-listed as either threatened or endangered; however, the species is State listed. The Service was petitioned to list the Western Pond Turtle and has completed a substantial 90-day finding and is now working on a 12-month finding to determine if listing is warranted. This project could supply useful information for the 12-month finding. The goal of this project is to establish a new breeding population of the Western Pond Turtle. Establishment of a new population will aid in the recovery of the species, and significantly increase information needed for the long-term management of the Western Pond Turtle. The private landowners involved with this project have an active grazing program. This Partners for Fish and Wildlife Project will develop a grazing plan for the ranch to maintain or increase economic viability, while restoring the local watershed for turtles. Restoration plans will establish wildlife friendly vegetation and reduce erosion and downstream sedimentation. In addition to Western Pond Turtles, other species such as deer, wild turkeys, and migratory waterfowl will benefit by this project.</t>
  </si>
  <si>
    <t>Santa Ysabel, CA</t>
  </si>
  <si>
    <t>FWS180975</t>
  </si>
  <si>
    <t>Project to Restore Waterfowl Habitat on Privately Owned Land near the Salton Sea in Imperial County, California</t>
  </si>
  <si>
    <t>The purpose of this project is to restore privately owned lands to productive habitat for migratory waterfowl and other migratory birds. The project is located in Imperial County, California immediately adjacent to the Sonny Bono National Wildlife Refuge near the Salton Sea. The property is currently used by the owners for recreational duck hunting. The landowners’ goal is to restore the wetland function on the property to provide food and habitat for migratory waterfowl. The Partners for Fish and Wildlife Program is working with the landowner, staff from the National Wildlife Refuge, and members of the local community to improve the wetland habitat on this property. In a separate project with the California Waterfowl Association, we assisted the landowners to regrade the wetland basins on their property. In this new project, we will work directly with the landowners to establish vegetation in the wetland basin that will provide food and shelter for waterfowl.</t>
  </si>
  <si>
    <t>Reseda Development</t>
  </si>
  <si>
    <t>West Hills, CA</t>
  </si>
  <si>
    <t>FWS180976</t>
  </si>
  <si>
    <t>Project to Restore Grassland Habitat on a Ranch in San Diego County, California</t>
  </si>
  <si>
    <t>This project takes place on a private ranch in the foothills of San Diego County, California. The ranch is a mix of grassland and oak woodland. This project focuses on a 10-acre meadow where cows actively graze and is an important piece of land for the ranching operation. The forage quality of the meadow has been significantly reduced by past land practices. The goal of the landowner and the USFWS is to restore the habitat to a mix of native grasses and forbes (native broad leaf plants and monocot wildflowers) beneficial to both cattle grazing and wildlife. The meadow is currently a mix of non-native grasses and other non-native plants, which supply low quality forage for cattle and wildlife. The work for this project includes removing non-native plants from the meadow, collecting native seeds for outplanting, and reestablishing native plants in the meadow. Part of the project is to create a sustainable grazing plan which will help utilize cattle as a management tool to meet the goals of the project.</t>
  </si>
  <si>
    <t>$20,000 in FY2019</t>
  </si>
  <si>
    <t>FWS180977</t>
  </si>
  <si>
    <t>Project to Create Pollinator Habitat in San Diego County, California</t>
  </si>
  <si>
    <t>This project will be in San Diego County, California at four different locations. At each location, we will work with local partners to establish pollinator habitats. The goal of these habitats will be to demonstrate to homeowners and others in the area that by using native plants as part of the landscaping around their home or apartment can contribute to the conservation of pollinators (i.e., bees, butterflies, and other insects) and the monarch butterfly. We plan to work with local partners to conduct a workshop at each of the habitats as part of the installation. The public has given positive feedback at other locations where we have installed similar pollinator habitats, saying it makes them feel empowered to implement conservation actions in their own front and backyards. People who use natives in their landscape can observe the changes that they are making at a local scale when native insects and butterflies visit the native plants they install. The monarch butterfly is not currently federally-listed as either threatened or endangered; however, the Service is currently reviewing its conservation status. This project will implement conservation actions beneficial to the monarch butterfly.</t>
  </si>
  <si>
    <t>San Dieguito River Valley Conservancy</t>
  </si>
  <si>
    <t>FWS180978</t>
  </si>
  <si>
    <t>F15AC00797</t>
  </si>
  <si>
    <t>Fairbanks Ranch Invasive Plant Removal and Stream Enhancement within the San Dieguito River Valley, San Diego County, California</t>
  </si>
  <si>
    <t>This project aims to remove invasive plant species from the San Dieguito River Valley in an area about 5 miles from the coast in San Diego County, California. This project involves approximately 30 private landowners that each own a section of the river. We have been working with landowners in this stretch of the river since 2014 following a wildfire that brought attention and concern to highly flammable and invasive vegetation along the river. In this project, we have collaborated with California Department of Forestry and Fire Protection, Rancho Santa Fe Fire Department, San Dieguito River Valley Conservancy, and the California Native Plant Society. We have been actively working to build trust with all the landowners. We have been successful in our efforts, having almost two-thirds of the property owners signed up for the project. We first funded the project in FY15. As we have added more landowners to the project, we have needed more funding to continue our work. The funds go towards hiring crews to remove and chip invasive vegetation. This project has potential to aid in the recovery efforts for the coastal California gnatcatcher and the least Bell’s vireo, two federally listed species under the ESA.</t>
  </si>
  <si>
    <t>Resource Conservation District of Greater San Diego County</t>
  </si>
  <si>
    <t>Lakeside, CA</t>
  </si>
  <si>
    <t>FWS180997</t>
  </si>
  <si>
    <t>F17AC00190</t>
  </si>
  <si>
    <t>Control of Algerian Sea Lavender at Agua Hedionda Lagoon</t>
  </si>
  <si>
    <t>The U.S. Fish and Wildlife Service Coastal Program, Agua Hedionda Lagoon Foundation (Foundation), State of California Department of Fish and Wildlife (Department), University of California Santa Barbara (UCSB), Carlsbad Strawberry Company Inc, and others are collaborating to control the non-native invasive Algerian sea lavender and restore native habitat at the Agua Hedionda Lagoon Ecological Reserve (Reserve). The Reserve encompasses 70 acres of coastal salt marsh and is owned by the Department. The project site is heavily degraded by the non-native invasive Algerian sea lavender, which if left unchecked displaces native vegetation resulting in loss of breeding and foraging habitat for wildlife, including the stated listed Belding’s savannah sparrow. The project is completing experiments comparing the efficacy of different restoration techniques and then implementing the most cost-effective method on a larger scale. The project is inclusive of a local farmer who is providing supplies and labor to complete the project, local community college students who assist with project monitoring and data entry, and the local community who provide citizen scientist for the larger-scale project. We provided funding one year ago for the experiments. The experiments have been completed and additional funding is now needed for the larger scale effort.</t>
  </si>
  <si>
    <t>Agua Hedionda Lagoon Foundation</t>
  </si>
  <si>
    <t>Carlsbad, CA</t>
  </si>
  <si>
    <t>FWS180998</t>
  </si>
  <si>
    <t>Citizens Restore Habitat at Santa Carina Terrace</t>
  </si>
  <si>
    <t>The U.S. Fish and Wildlife Service Coastal Program, San Elijo Lagoon Conservancy (Conservancy), and others will collaborate on a community stewardship program to restore and maintain 70 acres of native habitat within the San Elijo Lagoon Ecological Reserve (Reserve) and on lands owned by the County of San Diego (County). The Reserve is one of the largest remaining coastal wetlands in San Diego County and is home to over 700 species of plants, birds and other animals. The project will restore breeding habitat for the federally listed threatened coastal California gnatcatcher. The project will employ biologists to engage and educate community volunteers about the value of native species within the Reserve. The volunteers put their new knowledge into action alongside Conservancy Biologists and County Rangers by removing non-native invasive species, propagating native plants, installing and maintaining native plants, and monitoring. The assignment and sharing of restoration responsibilities to willing and capable community volunteers increases the capacity of restoration efforts and a sense of community ownership of the Reserve. Other community members can enjoy the enhanced habitat for recreational activities such as bird and wildlife viewing from designated public trails that provide overlooks to, and throughways across, the San Elijo Lagoon.</t>
  </si>
  <si>
    <t>San Elijo Lagoon Conservancy</t>
  </si>
  <si>
    <t>Encinitas, CA</t>
  </si>
  <si>
    <t>FWS180999</t>
  </si>
  <si>
    <t>Habitat Enhancement to Recover the Endangered Salt Marsh Bird’s Beak</t>
  </si>
  <si>
    <t>The U.S. Fish and Wildlife Service Coastal Program, Huntington Beach Wetlands Conservancy (Conservancy), Long Beach State University, and others are partnering to recover and enhance habitat for the federally listed endangered bird, salt marsh bird’s beak (SMBB), at the Huntington Beach Wetlands (Wetlands). The Wetlands contain over 100 acres of estuarine habitat that have been acquired and restored by the Conservancy. This project builds off an outplanting of SMBB that resulted in a new population in 2017 at Magnolia Marsh, located at the northern end of the Wetlands. Continued management and monitoring will increase the likelihood that this new population is sustainable, which could help support a downlisting. To that end, the project has the following three objectives: 1. Enhance the vegetation community to support SMBB by removing nonnative invasive plants and planting natives that can either be a host-plant for SMBB, attract SMBB pollinators, or buffer SMBB from edge effects; 2. Continue to monitor SMBB at the outplanting site and conduct new monitoring for pollinators and the vegetation community surrounding it; and, 3. Expand outplanting to new locations within the Wetlands. Citizen scientists from the local high schools, University, and community will participate in monitoring and habitat enhancement activities.</t>
  </si>
  <si>
    <t>Huntington Beach Wetlands Conservancy</t>
  </si>
  <si>
    <t>Huntington Beach, CA</t>
  </si>
  <si>
    <t>FWS181000</t>
  </si>
  <si>
    <t>Talbert Marsh Living Shoreline Project</t>
  </si>
  <si>
    <t>The U.S. Fish and Wildlife Service Coastal Program, Huntington Beach Wetlands Conservancy (Conservancy), California State Universities of Long Beach (CSLUB) and Fullerton (CSUF), local high schools, and others are partnering to install a 500 foot Living Shoreline along the southeastern shoreline of Talbert Marsh at the Huntington Beach Wetlands. The Huntington Beach Wetlands contain over 100 acres of estuarine habitats that have been acquired and restored by the Conservancy. Erosion along the southeastern shoreline of the Talbert Marsh has been occurring at a rate of 0.5 feet per year and threatens existing infrastructure (i.e., utility line, Pacific Coast Highway). The goal of the project is to protect the existing infrastructure while enhancing habitat for wildlife. To that end, the Living Shoreline has been designed to reverse shoreline erosion and will consist of eelgrass, Olympia Oysters, and marsh plants. The installed habitat will provide breeding and foraging habitat for the federally listed endangered light-footed Ridgway’s rail, foraging habitat for the federally listed endangered California least tern, and nursery habitat for fish. Planning, plant propagation, planting, and monitoring will be performed by the Conservancy, community volunteers, and students from CSULB, CSUF, and a local high school.</t>
  </si>
  <si>
    <t>Reimbursable agreements - withdraw from review</t>
  </si>
  <si>
    <t>FWS180860</t>
  </si>
  <si>
    <t>Double-crested Cormorant Monitoring in Idaho, 2018</t>
  </si>
  <si>
    <t>The purpose is to obtain monitoring data for Double-crested Cormorant breeding colonies in Idaho, following the Monitoring Strategy for the Western Population of Double-crested Cormorants within the Pacific Flyway (Pacific Flyway Monitoring Strategy). The U.S. Fish and Wildlife Service (USFWS) receives non-DOI federal funding from the USACE to fund a number of financial assistance agreements. We receive these funds through a Support Agreement (SA) that we enter into with the USACE under the authority of the Economy Act as amended (31 U.S.C. § 1535). This agreement is subject to the Memorandum of Agreement between the USFWS and the USACE. The SA states “USFWS will carry out a study to evaluate the status of the Western Population of Double-crested Cormorants (Phalacrocorax auritus) ("DCCO”) per the Corps Record of Decision (ROD) to adopt the Environmental Impact Statement for Double- crested Cormorant Management Plan to Reduce Predation of Juvenile Salmonids in the Columbia River Estuary”. ESA-listed salmonid species ultimately affected include: Chinook, Coho, and Sockeye Salmon and Steelhead. This SA is fully funded by Military Interdepartmental Purchase Request.</t>
  </si>
  <si>
    <t>FWS180861</t>
  </si>
  <si>
    <t>Double-crested Cormorant Monitoring in Oregon, 2018</t>
  </si>
  <si>
    <t>The purpose is to obtain monitoring data for Double-crested Cormorant breeding colonies in Oregon, following the Monitoring Strategy for the Western Population of Double-crested Cormorants within the Pacific Flyway (Pacific Flyway Monitoring Strategy). The U.S. Fish and Wildlife Service (USFWS) receives non-DOI federal funding from the USACE to fund a number of financial assistance agreements. We receive these funds through a Support Agreement (SA) that we enter into with the USACE under the authority of the Economy Act as amended (31 U.S.C. § 1535). This agreement is subject to the Memorandum of Agreement between the USFWS and the USACE. The SA states “USFWS will carry out a study to evaluate the status of the Western Population of Double-crested Cormorants (Phalacrocorax auritus) ("DCCO”) per the Corps Record of Decision (ROD) to adopt the Environmental Impact Statement for Double- crested Cormorant Management Plan to Reduce Predation of Juvenile Salmonids in the Columbia River Estuary”. ESA-listed salmonid species ultimately affected include: Chinook, Coho, and Sockeye Salmon and Steelhead. This SA is fully funded by Military Interdepartmental Purchase Request.</t>
  </si>
  <si>
    <t>Oregon Department of Fish and Wildlife</t>
  </si>
  <si>
    <t>Salem, OR</t>
  </si>
  <si>
    <t>Waived under PFW reportable concurrence. Withdrawn due to funding amount error.  Resubmit in April with corrected amount of $50K.</t>
  </si>
  <si>
    <t>FWS180966</t>
  </si>
  <si>
    <t>Landowner Sycan River Oxbow Reconnection</t>
  </si>
  <si>
    <t>The award will be used to support the landowners' interests in reconnecting a historic oxbow within the Sycan River immediately upstream of the confluence with the Sprague River. The project will also help redirect tailwater returns from several adjacent ranches in an effort to increase overall water quality downstream of the project location.</t>
  </si>
  <si>
    <t>$25,000 each year for 3 years</t>
  </si>
  <si>
    <t>Waived under PFW reportable concurrence</t>
  </si>
  <si>
    <t>Withdrawn from review</t>
  </si>
  <si>
    <t>FWS180756</t>
  </si>
  <si>
    <t>West Fork Sanpoil Watershed, Aeneas Creek</t>
  </si>
  <si>
    <t>This project is located on Aeneas Creek, a tributary to the Sanpoil River in North East Washington. This project would restore some natural processes in a degraded western native trout watershed by replacing 4 barrier culverts and enlarging the barrier pipes, which would reduce the risk for road failures and provide access to 8 miles of instream habitat. Water quality and sediment regimes would move closer to desired natural conditions from this project's efforts, thus benefiting Interior Redband Trout.</t>
  </si>
  <si>
    <t>U.S. Forest Service, Tonasket Ranger District</t>
  </si>
  <si>
    <t>Tonasket, WA</t>
  </si>
  <si>
    <t>FWS180826</t>
  </si>
  <si>
    <t>F18AP00114</t>
  </si>
  <si>
    <t>Chehalis Tribe Riparian Planting 2018</t>
  </si>
  <si>
    <t>Funds under this award are to be used to improve fish and wildlife habitat in the Chehalis River watershed. Two Confederated Tribes of the Chehalis Reservation owned properties along the main stem Chehalis River will be planted with native trees. The main focus of the riparian plantings is to restore the natural habitat of the shoreline, to improve the large wood recruitment and provide shade to the river.</t>
  </si>
  <si>
    <t>Confederated Tribes of the Chehalis Reservation</t>
  </si>
  <si>
    <t>Oakville, WA</t>
  </si>
  <si>
    <t>$26,852 per FY next 3 years</t>
  </si>
  <si>
    <t>FWS181003</t>
  </si>
  <si>
    <t>Monitoring of recently reintroduced population and identification of new outplanting locations to support recovery of salt marsh bird's beak</t>
  </si>
  <si>
    <t>This project has two objectives that contribute towards reclassification of the federally listed endangered plant, salt marsh bird’s beak. The first is to continue monitoring a recently reintroduced population to determine if the population is sustainable. To downlist the species to threatened, 15 acres of self-sustaining populations must be secured and protected at a minimum of eight marshes for a period of 5 consecutive years (USFWS 1985). There are currently seven major coastal marsh complexes occupied by salt marsh bird’s beak so demonstration that the new population is sustainable could lead to a reclassification (i.e. downlisting). Continued monitoring would also inform if outplanting populations is a viable recovery action for expanding the number of populations. The second objective is to identify pragmatic locations for additional outplantings in order to later expand the number of self-sustaining populations. To delist the species, 20 acres of habitat with a self-sustaining population must be secured and protected in 12 marshes for a period of 10 consecutive years (USFWS 1985). This project would assess 10 sites within the historical range for suitability within major coastal marsh complexes that are currently unoccupied by the species.</t>
  </si>
  <si>
    <t>Tidal Influence</t>
  </si>
  <si>
    <t>Long Beach, CA</t>
  </si>
  <si>
    <t>$25,000 per FY for the next 4 years</t>
  </si>
  <si>
    <t>Response provided. review question: more information on the status of tortoise recovery</t>
  </si>
  <si>
    <t>FWS180010</t>
  </si>
  <si>
    <t>F15AC00186</t>
  </si>
  <si>
    <t>Desert Tortoise Line Distance Sampling</t>
  </si>
  <si>
    <t>This is one of 3 parts that comprise the tortoise monitoring project. For consistency and cost savings, each of 3 functions is completed through a single agreement rather than having all cooperating agencies award 3 agreements each.  This project will complete surveys to estimate abundance and population trends of Mojave desert tortoises over 8,456 square miles (5,411,520 acres) on public lands in California, including BLM land, 4 military installations, and 2 national parks. Desert tortoises are only above ground to be surveyed from March-May, and one surveyed area is a gunnery range that is only closed to bombing (open to surveys) in March. Monitoring is conducted to evaluate the status of tortoise populations per the species recovery plan. This award is based entirely on pass-through of funding from DOD installations and BLM. The USFWS coordinates the project, providing consistent training and data collection systems. FY18 is the third year of this 5-year award.</t>
  </si>
  <si>
    <t>Kiva Biological</t>
  </si>
  <si>
    <t>Ridgecrest, California</t>
  </si>
  <si>
    <t>AZ, CA, NV, UT</t>
  </si>
  <si>
    <t>IAAs from BLM, MIPR from Ft. Irwin National Training Center, future year funding also Department of Defense funds from MCAS-Yuma and from MCAGCC 29 Palms.</t>
  </si>
  <si>
    <t>This award expires in 2020. Planning up to $640,000 annually through then and for next 5 yrs on new award.</t>
  </si>
  <si>
    <t>6</t>
  </si>
  <si>
    <t>American Rivers</t>
  </si>
  <si>
    <t>F18AC00056</t>
  </si>
  <si>
    <t>Operation &amp; Maintenance of Makah NFH Cooperative Agreement</t>
  </si>
  <si>
    <t>Makah Indian Tribe</t>
  </si>
  <si>
    <t>Neah Bay, WA</t>
  </si>
  <si>
    <t>$50,000 per FY for next 4 years</t>
  </si>
  <si>
    <t>Ducks Unlimited</t>
  </si>
  <si>
    <t>4</t>
  </si>
  <si>
    <t>Washington State University</t>
  </si>
  <si>
    <t>San Francisco, CA</t>
  </si>
  <si>
    <t>Bellingham, WA</t>
  </si>
  <si>
    <t>Washington, D.C.</t>
  </si>
  <si>
    <t>Mod 1</t>
  </si>
  <si>
    <t>Arlington, Virginia</t>
  </si>
  <si>
    <t>The Plains, VA</t>
  </si>
  <si>
    <t>Withdrawn, non-DOI funds.  FWP question: what differentiates this award from 180732?</t>
  </si>
  <si>
    <t>FWS180731</t>
  </si>
  <si>
    <t>F15AC00540</t>
  </si>
  <si>
    <t>SRBA Tribal Co-Management of Dworshak NFH - LSRCP</t>
  </si>
  <si>
    <t>These funds are to be used for continuation of joint management as laid out through several Memorandums of Agreements (MOAs) between the Service and the Nez Perce Tribe (Tribe). This agreement provides funding for Tribal employees at Dworshak National Fish Hatchery (DNFH) that are responsible for operations and maintenance.</t>
  </si>
  <si>
    <t>$375,500 for 1 more year</t>
  </si>
  <si>
    <t>Withdrawn, non-DOI funds.  FWP question: what differentiates this award from 180731?</t>
  </si>
  <si>
    <t>FWS180732</t>
  </si>
  <si>
    <t>F15AC00675</t>
  </si>
  <si>
    <t>SRBA Tribal Co-Management of Dworshak NFH - COE</t>
  </si>
  <si>
    <t>$810,000 for 1 more year</t>
  </si>
  <si>
    <t>FWS180733</t>
  </si>
  <si>
    <t>F15AP00707</t>
  </si>
  <si>
    <t>SRBA Tribal Management of Kooskia NFH</t>
  </si>
  <si>
    <t>These funds are to be used for continuation of management as laid out through several Memorandums of Agreements (MOAs) between the Service and the Nez Perce Tribe (Tribe). This agreement provides funding for Tribal employees at Kooskia National Fish Hatchery that are responsible for the operation and maintenance.</t>
  </si>
  <si>
    <t>$420,000 for 1 more year</t>
  </si>
  <si>
    <t>FWS180734</t>
  </si>
  <si>
    <t>F18AC00106</t>
  </si>
  <si>
    <t>Data Management Supporting Hawaii and Pacific Islands Refuges</t>
  </si>
  <si>
    <t>Science based decision-making depends on managing data as an asset. This agreement will provide capacity to improve data resource management in accordance with Department and Agency policies, and improve subsequent analysis and sharing of information collected on refuges to better inform decision making at local and the larger ecosystem scales. The refuge system is actively modernizing how we collect, store and share data collected on refuges, and this requires additional support and skill sets to improve how we design, implement and communicate findings of internal wildlife and habitat studies, cooperative research and monitoring. Through this agreement we can develop data management best practices and procedures to ensure that we are accountable and responsive to the needs of refuge management and the public/stakeholders who support our mission. All work is to be performed in Hawaii and the Pacific Remote Island Refuges and Monuments. The Hawaii Islands and the Pacific Remotes include hundreds of threatened and endangered species. This position will manage data-sets, perform analysis, and increase awareness and sharing of government funded science on both terrestrial and marine species that are both endangered wildlife and plants species (too many species to name in this form).</t>
  </si>
  <si>
    <t>The Hawai`i Cooperative Studies Unit (HCSU)</t>
  </si>
  <si>
    <t>HI</t>
  </si>
  <si>
    <t>FWS180737</t>
  </si>
  <si>
    <t>F16AC00498</t>
  </si>
  <si>
    <t>Idaho Salmon &amp; Steelhead Days</t>
  </si>
  <si>
    <t>Funds are used to organize and execute the annual outreach/education program in Boise, Idaho which occurs every September. The three day event which began in 1996 is designed to increase awareness and appreciation for salmon and steelhead resources in the region among fifth grade students. This is accomplished by focusing on hands-on outdoor learning programs to teach students the biology, history, economic and cultural significance of salmon and steelhead in Idaho. This award is for the third year of the five year agreement. Reimbursable Funding is added each year per a Memorandum of Agreement with funding agency, Bonneville Power Administration.</t>
  </si>
  <si>
    <t>$25,000 per year for next 3 years</t>
  </si>
  <si>
    <t>FWS180739</t>
  </si>
  <si>
    <t>F15AC00949</t>
  </si>
  <si>
    <t>Friends of the Willamette Valley National Wildlife Refuge Complex</t>
  </si>
  <si>
    <t>Funds for this agreement are established to facilitate the cooperation of the US Fish and Wildlife (Service) and the Friends of the Willamette Valley NWRC (Friends) and to provide and support habitat restoration and enhancement projects associated with on-going forest management, oak conservation activities, aquatic habitats, etc. at the Willamette Valley NWR Complex.</t>
  </si>
  <si>
    <t>FWS180740</t>
  </si>
  <si>
    <t>F16AC00641</t>
  </si>
  <si>
    <t>Collaborative Development of Native Plant Materials and Habitat Restoration</t>
  </si>
  <si>
    <t>Willamette Valley NWR Complex will use this Agreement to work directly with Yamhill Soil and Water Conservation District to improve habitat quantity, quality and distribution associated with bottomland hardwood forests, Oregon white oak woodlands, coniferous forests, prairie grasslands, and wetlands in Yamhill County.</t>
  </si>
  <si>
    <t>Yamhill Soil and Water Conservation District</t>
  </si>
  <si>
    <t>$40,000 per FY for next 3 years</t>
  </si>
  <si>
    <t>FWS180741</t>
  </si>
  <si>
    <t>F16AC00747</t>
  </si>
  <si>
    <t>Collaborative Development and Supply of Known Source Willamette Valley Prairie Matrix Species</t>
  </si>
  <si>
    <t>Funds for this agreement will be used to work directly with Heritage Seedlings,Inc. to develop plant materials genetically suitable for establishing "matrix" plant communities and State &amp; Federal listed plan populations as outlined within the FWS Recovery Plan for the Prairie Species of Western Oregonand Southwestern Washington and lnter-agency Agreements with the Natural Resource Conservation Service. The FWS will be substantially involved with selection of species grow-out, inspection of seed collection, ensuring isolation of T&amp;E plants within appropriate recovery zones and out-planting seed and rootstock produced as a result of the Agreement. The Service requires known source (Willamette Valley ecoregion) herbaceous plant materials suitable for establishing matrix plant communities (potentially including federally listed plant species) that support Service Trust resources (T&amp;E species and migratory birds) as well as implementation of numerous conservation plans including the Prairie Species Recovery Plan and Oregon Conservation Strategy. Service staff will be substantially involved with the selection of species, identification of seed collection sites, inspection of seed collection, and determination of required plant material type needed (seed, plug, bulb, rhizome, etc.).</t>
  </si>
  <si>
    <t>Heritage Seedlings</t>
  </si>
  <si>
    <t>$75,000 per FY for next 3 years</t>
  </si>
  <si>
    <t>FWS180742</t>
  </si>
  <si>
    <t>F16AC00762</t>
  </si>
  <si>
    <t>Willamette Valley Native Plant Materials Development</t>
  </si>
  <si>
    <t>Willamette Valley NWR Complex will use this Agreement to work directly with The Institute for Applied Ecology to develop plant materials genetically suitable for establishing both “matrix” plant communities and State &amp; Federal listed plant populations as outlined within the FWS Recovery Plan for the Prairie Species of Western Oregon and Southwestern Washington. These plant materials are vital not only to these ESA recovery efforts but the continued conservation of migratory birds, pollinators, and other Service Trust resources and directly support implementation of the Cooperative Recovery Initiative and Interagency Agreements with the Natural Resource Conservation Service. The FWS will be substantially involved with selection of species grow-out, inspection of seed collection, ensuring isolation of the T&amp;E plants within appropriate recovery zones and out-planting of all plant materials produced (e.g. seed, bulb, plug) as a result of this Agreement.</t>
  </si>
  <si>
    <t>$20,000 per FY for next 3 years</t>
  </si>
  <si>
    <t>FWP question: provide more detail on project objectives</t>
  </si>
  <si>
    <t>FWS180748</t>
  </si>
  <si>
    <t>Latino Heritage Internship Program</t>
  </si>
  <si>
    <t>USFWS will work with EFTA intern to develop, plan, and implement the Hispanic Outreach Program at the Willamette Valley NWRC. The main reason for this agreement is due to the importance of making our refuges and all they have to offer accessible to all members of our community.</t>
  </si>
  <si>
    <t>Environment for the Americas</t>
  </si>
  <si>
    <t>$15,000 per FY for next 4 years</t>
  </si>
  <si>
    <t>FWS180749</t>
  </si>
  <si>
    <t>Washington/Oregon Prescribed Fire Council Support</t>
  </si>
  <si>
    <t>Willamette Valley NWRC will use this agreement to work directly with the WRC&amp;D to fund a coordinator position to help with partnerships, outreach, and coordination of prescribed fire services across both states. This position will assist with developing MOU's, outreach and training, and maintain and update web pages, event and training calendars, coordinate efforts with the Fire Adapted Communities Network, and provide administrative and logistical support.</t>
  </si>
  <si>
    <t>Washington Resource Conservation and Development Council</t>
  </si>
  <si>
    <t>FWS180752</t>
  </si>
  <si>
    <t>Roaring Creek Hydrograph Restoration and Fish Passage</t>
  </si>
  <si>
    <t>The Roaring Creek Hydrograph Restoration and Fish Passage project is located in the Entiat River Watershed. the project will restore natural flow conditions and fish passage on Roaring Creek by removing the only Roaring Creek surface water diversions and replacing them with groundwater wells, as well as by improving an existing surface diversion on the Entiat River. The primary limiting factors in Roaring Creek are water diversions causing impaired flow conditions and reduced fish passage. Project activities address actions recommended by regional fish recovery and watershed management plans. Federally listed species that will benefit from this project include Upper Columbia River spring Chinook, steelhead and Bull Trout.</t>
  </si>
  <si>
    <t>Trout Unlimited: Washington Water Project</t>
  </si>
  <si>
    <t>PMB question: Will water for irrigation be reduced or stay the same?  How will this impact farmers downstream?</t>
  </si>
  <si>
    <t>FWS180753</t>
  </si>
  <si>
    <t>Barkley Irrigation Company- Under Pressure</t>
  </si>
  <si>
    <t>The Barkley Project is located in the Methow River Watershed. The focus of this project is to eliminate and reduce mortality of listed species in the mainstem Methow River by improving irrigation delivery methods, by removing the second largest irrigation diversion in the Methow River Basin. In addition, this project will improve in-stream flow by a minimum of 26 cfs. Federally listed species that will benefit from this project include Upper Columbia River spring Chinook, steelhead and Bull Trout.</t>
  </si>
  <si>
    <t>FWS180754</t>
  </si>
  <si>
    <t>Ben Canyon Creek Fish Passage Project</t>
  </si>
  <si>
    <t>This project is located in the Libby Creek Watershed, a tributary to the Methow River in North Central Washington. This project focuses on one of the high priority actions within the aquatic restoration package of the Mission Restoration Project: removal of a major fish barrier culvert on Ben Canyon Creek in the Libby Creek watershed and replacement with a fish-passable culvert with a natural stream bottom. Our proposal would both directly expand access for ESA-listed steelhead trout and other native fish to historic and refugia habitats, and indirectly benefit these species by addressing underlying sources of habitat degradation. This project provides a critical complement to aquatic habitat enhancement elements in Ben Canyon Creek (including Beaver Dam Analog construction and beaver relocation; implementation Summer 2018), which will provide important habitat improvement, floodplain connectivity, and instream flow/temperature benefits to address limiting factors for ESA-listed salmonids and other native fish, as well as providing important ecosystem functions to support other species dependent on healthy floodplains, instream habitat, and riparian areas in the Libby Creek watershed. The following Federally listed species will benefit from this project: ESA-listed Upper Columbia steelhead trout • ESA-listed Northern spotted owl • ESA-listed Gray wolf (Canis lupus)</t>
  </si>
  <si>
    <t>FWS180757</t>
  </si>
  <si>
    <t>F14AC00360</t>
  </si>
  <si>
    <t>Sheldon National Wildlife Refuge Invasives with Volunteers</t>
  </si>
  <si>
    <t>This award funds a multi-year program to provide summer work crews to assist Service staff with monitoring, restoration and rehabilitation of habitats on Sheldon National Wildlife Refuge, Nevada. Work includes rehabilitation of springs, removal of old interior fencing that present barriers and hazards to wildlife, and the repair and replacement of refuge boundary fences that prevent non-native feral horses and burros from entering the refuge from surrounding BLM lands. Removal of large populations of feral horses and burros was completed by refuge staff on Sheldon NWR in 2014. Maintaining secure boundary fences is critical to keeping refuge lands horse and burro free and preventing significant wildlife habitat degradation that would accompany reinvasion. This agreement has been in place for the last three years. Service FY18 funds will leverage matching partner funds and provide for a four-person work crew from May through August, 2018.</t>
  </si>
  <si>
    <t>Friends of Nevada Wilderness</t>
  </si>
  <si>
    <t>Sparks, NV</t>
  </si>
  <si>
    <t>$15,000 per FY for the next 2 years</t>
  </si>
  <si>
    <t>FWS180761</t>
  </si>
  <si>
    <t>F13AC00287</t>
  </si>
  <si>
    <t>Sea Otter Surveys and Stranding Response in Washington</t>
  </si>
  <si>
    <t>To continue sea otter surveys (2018) and stranding response efforts (2018 and 2019).</t>
  </si>
  <si>
    <t>WA, OR</t>
  </si>
  <si>
    <t>HOLD, review comment: Need more info.  Was this competitive?  Couldn't we do this ourselves?</t>
  </si>
  <si>
    <t>FWS180762</t>
  </si>
  <si>
    <t>F18AC00062</t>
  </si>
  <si>
    <t>Mid-Columbia River National Wildlife Refuge Complex Invasive Species Inventory &amp; Monitoring</t>
  </si>
  <si>
    <t>Funds will be used to provide one-year of on-site support by a restoration ecologist with area-specific expertise in invasive species control, habitat restoration, and monitoring program design. Using GIS layers, existing vegetation maps, on-site knowledge, and best available science, the National Wildlife Refuge Association employee will assist local staff in prioritizing and enhancing treatments of invasive species across the 300,000 acre Mid-Columbia River National Wildlife Refuge Complex. Outcomes will be used to focus future weed control and restoration efforts on existing trust resources, high priority species or public use areas, or other at-risk areas. This project will also support development of post-treatment efficacy monitoring protocols to ensure that treatments are meeting our goals and conducted in the most cost-effective manner. Protocols and strategies developed during the one-year period of performance will be designed to be simple, sustainable, and useful to Agency staff into the future and easily adaptable for other stations or land managers. All result and study designs will be made available to the public on data.gov and other Agency sharepoint sites.</t>
  </si>
  <si>
    <t>National Wildlife Refuge Association</t>
  </si>
  <si>
    <t>WA, OR, ID</t>
  </si>
  <si>
    <t>FWS180764</t>
  </si>
  <si>
    <t>F17AP00240</t>
  </si>
  <si>
    <t>Youth Training and Education Through Invasive Species Removal</t>
  </si>
  <si>
    <t>Funds will be used to support two AmeriCorps seasonal technicians to conduct aquatic invasive species removal for the benefit of focal species at Conboy Lake National Wildlife Refuge. The project was started in May 2017 and additional funds are needed for the 2018 field season in order to continue to reduce the population of non-native aquatic predators that will quickly rebound in numbers if control is stopped. The primary goal of the program is to reduce predation and competition for federally threatened Oregon spotted frogs. The funds provide living stipends for two AmeriCorps technicians for 25 weeks during the 2018 field season. Mt. Adams Institute, the only available organization near Conboy Lake able to provide the needed support on a daily basis, will be responsible for the marketing of positions, recruitment of candidates, basic AmeriCorps training, and payroll and human resources services.</t>
  </si>
  <si>
    <t>Mt . Adams Institute</t>
  </si>
  <si>
    <t>Trout Lake, WA</t>
  </si>
  <si>
    <t>$21,400 per FY for next 3 years</t>
  </si>
  <si>
    <t>FWS180765</t>
  </si>
  <si>
    <t>F15AC00413</t>
  </si>
  <si>
    <t>The funds will hire and train an invasives mapping and monitoring crew for two primary purposes. First, the crew will locate and map populations of invasive plants as part of a larger station-sponsored program to inventory and treat multiple invasive species on Complex refuges. This larger station-sponsored program involves a weed treatment “strike team,” whose efforts will be guided in part by the results of this project. Maps from this project will document and describe infestations, reduce the strike team’s search times, allow more strategic selection of areas and species to be treated, and increase their ability to control targeted species at the best biological time. The second purpose will be to collect efficacy and impact information from past treatments, including past strike team efforts and other station-sponsored projects.</t>
  </si>
  <si>
    <t>Friends of the Mid-Columbia River Refuges</t>
  </si>
  <si>
    <t>Burbank, WA</t>
  </si>
  <si>
    <t>$29,500 per FY for next two years</t>
  </si>
  <si>
    <t>FWS180793</t>
  </si>
  <si>
    <t>Coeur d'Alene Basin Wetland Conservation and Stewardship</t>
  </si>
  <si>
    <t>This project is funded by the Coeur d'Alene Basin Natural Resource Damage Assessment and Restoration Fund. These funds were obtained through a series of settlements which are to be used to restore, replace, and/or acquire the equivalent of the natural resources that were injured by releases of mining-related hazardous substances in the Coeur d'Alene Basin (Idaho) and to compensate for the interim loss of human uses previously provided by those injured natural resources. The funding is approved by the Coeur d'Alene Basin Natural Resource Trustee Council comprised of the Department of Interior, Department of Agriculture, Coeur d'Alene Tribe, and State of Idaho. As a result of widespread historical mining contamination migratory waterfowl are injured by feeding in contaminated wetlands during spring migration and ingestion of lead-contaminated sediments has resulted in many waterfowl deaths and other adverse physiological effects. A major goal of the natural resource Trustees is to provide clean feeding habitat for waterfowl and other wetland dependent wildlife. Funds for this project will be used to purchase conservation easements that will provide clean wetland habitat. This project aligns with Trustee goals and has been approved for funding.</t>
  </si>
  <si>
    <t>Inland Northwest Lands Conservancy</t>
  </si>
  <si>
    <t>Spokane, WA</t>
  </si>
  <si>
    <t>14-14X5198.16 Natural Resource Damage Assessment and Restoration Fund</t>
  </si>
  <si>
    <t>FWS180794</t>
  </si>
  <si>
    <t>F14AC01082</t>
  </si>
  <si>
    <t>Schlepp Agriculture to Wetland Conversion Project</t>
  </si>
  <si>
    <t>This project is funded by the Natural Resource Damage Assessment and Restoration Fund. These funds were obtained through a series of settlements to be used to restore, replace, and/or acquire the equivalent of the natural resources that were injured by releases of mining-related hazardous substances in the Coeur d'Alene Basin (Idaho). The funding has been approved by the Coeur d'Alene Basin Natural Resource Trustee Council comprised of the Department of the Interior, Department of Agriculture, Coeur d'Alene Tribe, and State of Idaho. As a result of widespread historical mining contamination migratory waterfowl are injured by feeding in contaminated wetlands resulting in many waterfowl deaths and other adverse physiological effects. A major goal of the Trustees is to provide clean feeding habitat for waterfowl. This wetland restoration project currently provides clean feeding habitat for thousands of waterfowl and is the first large-scale restoration project to accomplish this goal. Funds under this award will be used to continue restoration activities and operation and maintenance of the project for 2018-2019. Tasks to restore habitat for waterfowl and manage the project include: site preparation and re-vegetation, water management and infrastructure maintenance and repair due to flood damage; and technical assistance for wetland management.</t>
  </si>
  <si>
    <t>FWS180795</t>
  </si>
  <si>
    <t>Coeur d'Alene Basin Wetland Restoration</t>
  </si>
  <si>
    <t>This project is funded by the Natural Resource Damage Assessment and Restoration Fund. These funds were obtained through a series of settlements to be used to restore, replace, and/or acquire the equivalent of the natural resources that were injured by releases of mining-related hazardous substances in the Coeur d'Alene Basin (Idaho). The funding has been approved by the Coeur d'Alene Basin Natural Resource Trustee Council comprised of the Department of the Interior, Department of Agriculture, Coeur d'Alene Tribe, and State of Idaho. As a result of widespread historical mining contamination migratory waterfowl are injured by feeding in contaminated wetlands resulting in many waterfowl deaths and other adverse physiological effects. A major goal of the Trustees is to provide clean feeding habitat for waterfowl. The Trustees have purchased conservation easements on several tracts that will be restored to functioning wetlands. Funds under this award will be used to assess the technical feasibility of wetland restoration, develop conceptual restoration designs, and repair infrastructure. Tasks to restore habitat for waterfowl include: evaluate hydrology, elevation, and soils for wetland restoration, infrastructure maintenance and repair of water drains and pumps; water pump feasibility; and technical assistance for wetland management.</t>
  </si>
  <si>
    <t>FWS180827</t>
  </si>
  <si>
    <t>Deep Creek Town Diversion</t>
  </si>
  <si>
    <t>Restoring fish passage for Warner Sucker (Threatened) and Warner Lakes Redband Trout (State and Federal Sensitive) is the focus of this project. The Deep Creek - Town Diversion is located in the town of Adel in Lake County, Oregon; it provides irrigation and stock water to the Adel Water Improvement District (AWID). The diversion is a complete fish passage barrier due to the structure's vertical height and high-water velocities. The proposed fish passage solution modernizes infrastructure by replacing the existing weir and installing a rock ramp. Partners include the Lake County Umbrella Watershed Council, Lake County Soil and Water Conservation District, Oregon Department of Fish and Wildlife, the Lakeview BLM, Fremont National Forest, Adel Water Improvement District, and the landowners. The landowners and Adel Water Users Group are supportive of collaborative efforts to upgrade these diversions while simultaneously providing for passage and screening. This award provides needed matching funds to existing matching funds of $500,000. An additional $100,000.00 is needed to complete this project. The USFWS Partners Program is proposing to provide $50,000.00 towards this project, as it is a priority project for the delisting of the Warner Sucker.</t>
  </si>
  <si>
    <t>Lake County Umbrella Watershed Council</t>
  </si>
  <si>
    <t>Lake County, OR</t>
  </si>
  <si>
    <t>FWS180828</t>
  </si>
  <si>
    <t>Warner Basin Fish Passage and Screening Project - Deep Creek</t>
  </si>
  <si>
    <t>Restoring fish passage for Warner Sucker (Threatened) and Warner Lakes Redband Trout (State and Federal Sensitive) is the focus of this project. The Deep Creek - Town Diversion is located in the town of Adel in Lake County, Oregon; it provides irrigation and stock water to the Adel Water Improvement District (AWID). The diversion is a complete fish passage barrier due to the structure's vertical height and high-water velocities. The proposed fish passage solution modernizes infrastructure by replacing the existing weir and installing a rock ramp. Partners include the Lake County Umbrella Watershed Council, Lake County Soil and Water Conservation District, Oregon Department of Fish and Wildlife, the Lakeview BLM, Fremont National Forest, Adel Water Improvement District, and the landowners. The landowners and Adel Water Users Group are supportive of collaborative efforts to upgrade these diversions while simultaneously providing for passage and screening. This award provides needed matching funds to existing funds of $500,000. An additional $100,000.00 is needed to complete this project. The USFWS Recovery Program is proposing to provide $50,000.00 towards this project, as it is a priority project for the delisting of the Warner Sucker.</t>
  </si>
  <si>
    <t>FWS180832</t>
  </si>
  <si>
    <t>Influence of Ravens on Baker, Oregon Sage-grouse Population: Assessment of Raven Removal for the Benefit of Sage-grouse</t>
  </si>
  <si>
    <t>The greater sage-grouse population has declined by 75% since 2005 in Baker, Oregon where Oregon Department of Fish and Wildlife (ODFW) has quantified a coincident high density of ravens. We will evaluate the ravens’ influence and the potential for lethal raven removal to benefit sage-grouse in Baker County. The Cow Lakes, Folly Farm-Saddle Butte, and Soldier Creek Priority Areas of Conservation (PACs) have also exhibited sage-grouse declines. These PACs are in an area (Jordan Valley, Oregon) with anecdotal high raven numbers. We will identify and implement non-lethal raven removal techniques around Jordan Valley and then compare the efficacy of non-lethal techniques to lethal raven removal in the Baker PAC and in turn, identify management strategies to improve sage-grouse demographic rates. We will determine habitat characteristics associated with high densities of ravens, their nest success, and habitat use. Simultaneously, we will compare sage-grouse habitat use, nest success, chick survival, and population growth among years before and after lethal and non-lethal raven removal.</t>
  </si>
  <si>
    <t>FWS180854</t>
  </si>
  <si>
    <t>Ecology of sympatric Sierra Nevada red foxes and coyotes in the Oregon Cascades</t>
  </si>
  <si>
    <t>Capture and radiomark Sierra Nevada Red Fox (SNRF) and coyotes in the South Cascades population of SNRF in Oregon. Describe and compare resource selection, quantify and compare space use by estimating core-use and home-range sizes, describe denning ecology, collect morphometric and genetic data from SNRF for comparison with previous collections, formulate conservation and management recommendations. The goal is to provide ecological information to address critical knowledge gaps in management and conservation of SNRF and to collect information on the potential effects of coyotes on the SNRF population. Coyotes' distribution is increasing at higher elevations potentially due to reduced snowpack and lack of gray wolf populations; potential concerns are higher levels of competition and interspecific killing of SNRF. The Sierra Nevada DPS of SNRF is a candidate for listing, and the SNRF is a USFS Sensitive Species and a Strategy Species in the Oregon Conservation Strategy. This project is part of an existing multi-year project funded by Deschutes National Forest and Oregon Department of Fish and Wildlife; additional funding will allow for project expansion, including increased efforts to collect data in the Deschutes Willamette National Forests and the inclusion of a study on the ecological relationship between SNRF and coyotes.</t>
  </si>
  <si>
    <t>Wildlife Ecology Institute</t>
  </si>
  <si>
    <t>FWS180856</t>
  </si>
  <si>
    <t>2019 Fender's blue butterfly population and habitat monitoring</t>
  </si>
  <si>
    <t>This project will complete population monitoring and data analysis for the endangered Fender’s blue butterfly across its range on public and private conservation lands in Oregon’s Willamette Valley. Work will include calibrating and coordinating all surveys, training surveyors (if necessary), and completing habitat quality assessments. Habitat assessments entail gathering data to track the progress of habitat restoration to meet USFWS Recovery Plan standards at a subset of sites. These actions benefit Fender’s blue butterfly and its host plant, the threatened Kincaid’s lupine. Population monitoring and habitat assessments will allow us to determine if we are on track to meet the downlisting and delisting goals identified in the Recovery Plan for both species. Data are especially critical for Fender's blue butterfly, as a potential downlisting may be possible in the very near future for this species.</t>
  </si>
  <si>
    <t>FWS180859</t>
  </si>
  <si>
    <t>F14AC00327</t>
  </si>
  <si>
    <t>Habitat Restoration and Biological Coordination</t>
  </si>
  <si>
    <t>Funds under this award are to be used to conduct and support ongoing habitat restoration and management projects at the Tualatin River National Wildlife Refuge Complex (Complex) through the hiring, administration, and execution of year round habitat restoration specialist position in support of this project. This agreement will 1) Provide coordination and implementation of the Complex’s habitat and biological program (including plantings, invasive species management, volunteer coordination, inventory and monitoring, and biological staff support); 2) Coordinate with the Visitor Services Program to engage students and volunteers in citizen science and provide environmental education opportunities which lead to enhancing and restoring trust with our local communities; 3) Supervise volunteers, temporary staff, and field crews to further the habitat and biological program on the Complex (including invasive species control, inventory and monitoring, and management planting sites); 4) collaborating on the Chicken Creek and Wapato Lake restoration projects to include modernizing infrastructure.</t>
  </si>
  <si>
    <t>Friends of Tualatin River National Wildlife Refuge</t>
  </si>
  <si>
    <t>Sherwood, OR</t>
  </si>
  <si>
    <t>FWS180863</t>
  </si>
  <si>
    <t>Visitor Education and Outreach Program</t>
  </si>
  <si>
    <t>The purpose of this agreement is to provide partial funding to Friends of Ridgefield NWR to conduct, coordinate and collaborate closely with the Ridgefield National Wildlife Complex staff to design and implement native American cultural history, cultural heritage, and environmental education programs in alignment with the Urban Wildlife Conservation Program’s Standards of Excellence for Urban National Wildlife Refuges. The program will focus on engaging with schools and the general public with a focus on providing education opportunities that will benefit a diverse audience including students and the general public. It will also support volunteer recruitment and training, including appreciation events and supplies.</t>
  </si>
  <si>
    <t>Friends of Ridgefield National Wildlife Refuge</t>
  </si>
  <si>
    <t>Ridgefield, WA</t>
  </si>
  <si>
    <t>$99,000 per year for next 4 years</t>
  </si>
  <si>
    <t>FWS180864</t>
  </si>
  <si>
    <t>Ridgefield NWR Waterfowl Hunt Program</t>
  </si>
  <si>
    <t>The purpose of this agreement will fund the hunt check station operator position. The position is vital to maintaining a high quality, equitable, and compatible public hunt program. The Check Station Operator assists in program preparation/shutdown by assisting with signage, maintenance, work parties, check station mobilization, and hunter orientation. The Check Station Operator conducts daily hunt program operations including opening/closing gates, maintaining statistics, managing sales of stamps/passes, managing fees and funds, managing blind assignments, sharing regulatory information, confirming licensing requirements, offering orientation/information, confirming compliance to regulations, and making reports of non-compliance. The Check Station Operator is the primary liaison for the program working with the public, Service staff, WDFW, and various LE entities. Given the diverse clientele, Check Station Operator must maintain a fair, equitable, and professional demeanor.</t>
  </si>
  <si>
    <t>$20,000 per year for the next 4 years</t>
  </si>
  <si>
    <t>FWS180865</t>
  </si>
  <si>
    <t>F17AC00001</t>
  </si>
  <si>
    <t>Engaging Urban Communities at Steigerwald Lake National Wildlife Refuge</t>
  </si>
  <si>
    <t>The purpose of this agreement is to provide partial funding to Columbia Gorge Refuge Stewards to coordinate all volunteer activities within the Columbia River Gorge National Wildlife Refuges. Both USFWS volunteers and Stewards volunteers are encompassing this position and will be so until such time that the USFWS establishes a position for refuge operations for the Gorge National Wildlife Refuges. Additional duties will include assisting refuge staff and the Stewards in environmental education, interpretation, and outreach.</t>
  </si>
  <si>
    <t>Columbia Gorge Refuge Stewards</t>
  </si>
  <si>
    <t>Washougal, WA</t>
  </si>
  <si>
    <t>$99,000 per year for next 2 years</t>
  </si>
  <si>
    <t>FWS180866</t>
  </si>
  <si>
    <t>F17AC00142</t>
  </si>
  <si>
    <t>Volunteers Working with Invasive Species</t>
  </si>
  <si>
    <t>The purpose of this agreement is to provide partial funding to Friends of Ridgefield NWR to conduct habitat management projects at Ridgefield National Wildlife Refuge Complex (RNWRC) through the hiring and administration of habitat coordinator(s). This project will conduct invasive plant search and control-work using volunteers on wetland and upland habitat by replanting native trees and shrubs and to complete invasive plant search and control tasks.</t>
  </si>
  <si>
    <t>$88,000/year through 2021</t>
  </si>
  <si>
    <t>FWS180867</t>
  </si>
  <si>
    <t>F15AC00718</t>
  </si>
  <si>
    <t>Pacific Region Refuges Strategic Invasive Plant Management</t>
  </si>
  <si>
    <t>Project work will be based in the FWS Regional Office in Portland, OR, with trips to Refuge field stations as needed. Project started in July 2015. Previous work under this agreement focused on developing the FWS’ R1 Invasive Species Prevention Policy for all FWS programs and also step-down guidance for the NWRS. Additional funds are needed to provide invasive species technical assistance to support Refuge staff in implementing strategic and adaptive invasive plant management. The research assistant will perform the following functions: (1) Work with Refuges Program to compile and summarize reference invasive plant data for Pacific Region NWRs, to use in invasive plant prioritization workshops; (2) prepare comprehensive invasive plant lists (noxious weeds, EDRR) and reference maps for Pacific Region NWRs; and (3) prepare materials and reports and help conduct Invasive Plant Prioritization Workshops.</t>
  </si>
  <si>
    <t>Portland State University</t>
  </si>
  <si>
    <t>Portland, OR</t>
  </si>
  <si>
    <t>$50,000 per FY for next 2 years</t>
  </si>
  <si>
    <t>FWS180868</t>
  </si>
  <si>
    <t>F18AC00109</t>
  </si>
  <si>
    <t>Invasive Species SCA Interns on National Wildlife Refuges</t>
  </si>
  <si>
    <t>Project work will occur on various National Wildlife Refuges (NWRs) throughout Oregon, Washington, and Idaho. The intent of Invasive Species SCA Interns on R1 NWRs is dual purpose. The focus of the internship must involve invasive species prevention, inventory, monitoring, or control. In addition, we are providing an opportunity for a student to gain valuable field experience. Offering interns a diversity of tasks and assignments is encouraged that allows them the opportunity to receive a well-rounded understanding of the work of the National Wildlife Refuge System, including potential careers. Most SCA interns are undergraduate students seeking field experience. They are anxious to learn, but require on-site training and mentoring to master and succeed at the tasks assigned to them. A SCA/USFWS partnership offers a learning opportunity for a youth employee and offers our more experienced field staff with an extra helping hand.</t>
  </si>
  <si>
    <t>Seattle, WA</t>
  </si>
  <si>
    <t>FWS180869</t>
  </si>
  <si>
    <t>F17AC00502</t>
  </si>
  <si>
    <t>Indigenous Traditional Ecological Knowledge</t>
  </si>
  <si>
    <t>This award is to actively include Portland, Oregon metropolitan area communities (with an emphasis on our Native American population) in stewardship by: 1) increasing access to public land; 2) involving community members and neighborhoods in developing and executing best land management practices on local public lands; 3) providing employment and internship stipends to emerging leaders and students to gain work experience and expertise in conservation; 4) providing career pipelines in natural resources; and 5) building deeper and long term trusting relationships with the neighboring communities we serve. The first year of this award was funded in FY17 to establish the program. Additional funding is needed to involve more community members in shared land management, expand access to additional parks and wildlife refuges through transportation and programming, and to increase job training opportunities for additional students.</t>
  </si>
  <si>
    <t>OR, WA</t>
  </si>
  <si>
    <t>$27,500 per year for next 3 years</t>
  </si>
  <si>
    <t>Not approved. Review comment: need to see benefits, report from year 1</t>
  </si>
  <si>
    <t>FWS180870</t>
  </si>
  <si>
    <t>F17AC00503</t>
  </si>
  <si>
    <t>Cultivating Emerging and Diverse Environmental Leaders</t>
  </si>
  <si>
    <t>This award is to provide employment pathways for the next generation of conservation stewards (ages 18-25) in the greater Portland, Oregon metropolitan community. Included is building partner capacity to better serve emerging leaders by: providing leadership/employment training; hosting job fairs and assisting community members in securing employment in conservation jobs; hosting outdoor gatherings for recreation and networking; and hosting other related nature-based events. The first year of this award was funded in FY17 to establish the program. Additional funding is needed to reach more community members and provide more employment and job training opportunities.</t>
  </si>
  <si>
    <t>Center for Diversity &amp; the Environment</t>
  </si>
  <si>
    <t>$75,000 per year for next 3 years</t>
  </si>
  <si>
    <t>FWS180871</t>
  </si>
  <si>
    <t>F17AC00051</t>
  </si>
  <si>
    <t>Positive Youth Engagement through the Outdoors (Fishing)</t>
  </si>
  <si>
    <t>This award will expand fishing and other recreational activities for the communities surrounding our national wildlife refuges in Washington County, Oregon and Clark County, Washington. Project outcomes support fishing-related events on and off wildlife refuges and are intended to recruit new and engage existing anglers. Specific activities include: 1) hosting fishing and boating events; 2) hosting fishing and outdoor skills workshops; 3) education programming and outreach; 4) volunteer training to build fishing capacity and expertise; and 5) providing fishing supplies and gear to facilitate quality outdoor recreation for additional people. The first year of this award was funded in FY17 to establish the program. Additional funding is needed to expand access to fishing and related recreation opportunities for more people and to assist community in building long term capacity.</t>
  </si>
  <si>
    <t>I'm Hooked, Inc.</t>
  </si>
  <si>
    <t>Beaverton, OR</t>
  </si>
  <si>
    <t>$22,000 per year for next 3 years</t>
  </si>
  <si>
    <t>Not approved. review comment: need year 1 report</t>
  </si>
  <si>
    <t>FWS180872</t>
  </si>
  <si>
    <t>F15AC00477</t>
  </si>
  <si>
    <t>Urban Challenge Program</t>
  </si>
  <si>
    <t>This award supports a coalition of 150+ public, private and nonprofit organizations working to integrate nature more deeply into the Portland-Vancouver metropolitan region. The primary purpose is to leverage investments in nature to create positive environmental, transportation, education, recreation, health, economic and social outcomes for our community. The activities of the award include: 1) increasing access to parks, trails, and conservation lands through technology and active transportation; 2) building partnerships to sustain conservation stewardship in cooperation with community members; 3) increasing health outcomes for local residents and schools by providing healthy outdoor recreation/education; 4) streamlining processes to include more people in conservation; and 5) build long term sustainability of public land and outdoor recreation. The first year of this award was funded in FY15 and has included large-scale accomplishments. Additional funding is needed to create long term sustainability of existing investments.</t>
  </si>
  <si>
    <t>The Intertwine Alliance</t>
  </si>
  <si>
    <t>$90,000 in FY19</t>
  </si>
  <si>
    <t>Not approved</t>
  </si>
  <si>
    <t>FWS180873</t>
  </si>
  <si>
    <t>F17AC00501</t>
  </si>
  <si>
    <t>Cully Park</t>
  </si>
  <si>
    <t>This award supports the creation of a new community park (Cully Park) that brings new access to local public land, critical green infrastructure and workforce opportunities to the Cully neighborhood in Portland, Oregon. The project has resulted in 70% of project costs going to local businesses, engaged hundreds of neighborhood youth and adults in project planning and construction, and in conservation stewardship education. The USFWS joined 40+ other sources that have leveraged over $11 million to complete the park, scheduled to open in 2018. This award began in FY17. Additional funds will support remaining construction of the park's trail network, as well as future recreation programming that includes neighborhood-based activities and transportation and access to national wildlife refuges.</t>
  </si>
  <si>
    <t>Verde</t>
  </si>
  <si>
    <t>FWS180874</t>
  </si>
  <si>
    <t>Families Outside--Building Lifelong Stewards</t>
  </si>
  <si>
    <t>This award will expand community/family access to infrastructure (e.g. trails) and recreational activities on public land, with an emphasis on national wildlife refuges in the Portland, Oregon metropolitan area. The award will directly support outreach, transportation, stipends for community leaders, education, and planning to build increased interest and participation in outdoor recreation on public lands.</t>
  </si>
  <si>
    <t>Hike It, Baby!</t>
  </si>
  <si>
    <t>$15,000 per year for next 4 years</t>
  </si>
  <si>
    <t>FWS180877</t>
  </si>
  <si>
    <t>F18AC00072</t>
  </si>
  <si>
    <t>Spatial Prioritization Central Valley Landscape Conservation Project</t>
  </si>
  <si>
    <t>This project will identify places where collaborative, voluntary conservation will be most effective and efficient in enhancing ecosystem functions in California’s Central Valley. The project will work with managers in the field to leverage existing spatial information and spatial prioritization tools that can help to inform collaborative land-management decisions; and make existing spatial prioritization tools available in a way that is most useful to land managers. In addition, it will create novel tools and modeling outputs as deemed necessary by the managers involved.</t>
  </si>
  <si>
    <t>National Audubon Society</t>
  </si>
  <si>
    <t>FWS180878</t>
  </si>
  <si>
    <t>F18AC00063</t>
  </si>
  <si>
    <t>Enhanced Delta Smelt Monitoring using SHERLOCK Method</t>
  </si>
  <si>
    <t>As part of the WIIN Act (Bureau of Reclamation Agreement R16PG00091) Expanded Bay Delta Monitoring includes a task designed to develop Environmental DNA (eDNA) methods for detecting Delta Smelt. USFWS would like to test a method termed SHERLOCK Method against the current method (qPCR analysis) as an eDNA method for testing for presence/absence of Delta Smelt. SHERLOCK uses a modified enzyme to detect even a single molecule of DNA in a sample, which makes it more sensitive than the current method.</t>
  </si>
  <si>
    <t>$155,276 FY19 or FY20</t>
  </si>
  <si>
    <t>FWS180879</t>
  </si>
  <si>
    <t>F18AC00093</t>
  </si>
  <si>
    <t>Biological Technician Intern, Pahranagat National Wildlife Refuge</t>
  </si>
  <si>
    <t>Funds under this award are to be used to provide one Biological Technician Intern to assist with the wildlife inventory, vegetation management, and restoration of key habitats at Pahranagat National Wildlife Refuge.</t>
  </si>
  <si>
    <t>$30,000 per FY for next 4 yrs. + $15,000 final 6 months</t>
  </si>
  <si>
    <t>FWS180881</t>
  </si>
  <si>
    <t>Truckee River Fish Passage Improvement-Verdi Power Dam</t>
  </si>
  <si>
    <t>The purpose of this award is to work with the State of Nevada to remedy a fish passage barrier that prevents the Threatened Lahontan cutthroat trout from reaching their spawning habitat. The Truckee Meadows Water Authority (TMWA) has been an integral partner in restoring fish passage for this iconic species. The Verdi Power Dam also is a significant safety concern for river recreationalists and is aging to the point of not being functional for securing water for the Cities if Reno and Sparks, NV. It is the intent to partner with TMWA to completely rebuild the structure to make it fish and recreationalist friendly, while modernizing the aging structure needed municipal use of Truckee River water. The Lahontan cutthroat trout is one of the nation’s most iconic in-land trout species and provides significant cultural and recreational benefit to; the Pyramid Lake Paiute Tribe, general public and local economies.</t>
  </si>
  <si>
    <t>Truckee Meadows Water Authority</t>
  </si>
  <si>
    <t>$800,000 X 4 years</t>
  </si>
  <si>
    <t>PMB Question: How long is the monitoring process?  When is this project expected to be completed?</t>
  </si>
  <si>
    <t>FWS180882</t>
  </si>
  <si>
    <t>F18AP00199</t>
  </si>
  <si>
    <t>Buttonbush Park Restoration</t>
  </si>
  <si>
    <t>Conduct revegetation and post-project monitoring of a previously funded floodplain and in-river habitat restoration project for juvenile salmon and steelhead. The revegetation is necessary to fully complete the project and the monitoring will be used to validate hypotheses regarding the efficacy of this type of project toward achieving CVPIA program goals.</t>
  </si>
  <si>
    <t>SP Cramer and Associates Inc.</t>
  </si>
  <si>
    <t>West Sacramento, CA</t>
  </si>
  <si>
    <t>FWS180883</t>
  </si>
  <si>
    <t>F18AC00034</t>
  </si>
  <si>
    <t>Mokelumne River Riparian Diversion Screening Project</t>
  </si>
  <si>
    <t>Modify and/or screen the three highest priority diversions on the Lower Mokelumne River (having landowner support) with appropriate materials. Costs may include project design, construction, fish screens, pumps, cleaning systems, and site-work.</t>
  </si>
  <si>
    <t>East Bay Municipal Utility District (EBMUD)</t>
  </si>
  <si>
    <t>Lodi, CA</t>
  </si>
  <si>
    <t>$160,000 for next 2 years</t>
  </si>
  <si>
    <t>FWS180884</t>
  </si>
  <si>
    <t>F15AC00121</t>
  </si>
  <si>
    <t>California Seabird Restoration and Monitoring</t>
  </si>
  <si>
    <t>The purpose of this award is to assist the Service with seabird restoration and monitoring on the central California coast as part of the Seabird Colony Protection Project in the S.S. Jacob Luckenbach and Associated Mystery Oil Spills (Luckenbach) Restoration Plan. The objectives are to restore seabird populations damaged by the Luckenbach oil spills, especially the Common Murre (Uria aalge), mainly by reducing disturbance to nesting colonies. The Service leads and cooperator Humboldt State University Sponsored Programs Foundation conduct the monitoring portion of the restoration project, which includes monitoring disturbance to the nesting birds, their nesting populations, and nesting success. In addition, other species that nest in close association with the Common Murres are also monitored to help assess success of the program; this includes the Brandt’s Cormorant (Phalacrocorax penicillatus), Pelagic Cormorant (Phalacrocorax pelagicus), Western Gull (Larus occidentalis), and Pigeon Guillemot (Cepphus columba). Funds for this agreement are from the Luckenbach Oil Spill Restoration Fund, managed by DOI’s Natural Resources Damage Assessment and Restoration branch. Projects and budgets from this fund are reviewed and approved by the Luckenbach Trustee Council, a multi-agency body comprised of DOI, NOAA, and the California Department of Fish and Wildlife.</t>
  </si>
  <si>
    <t>Humboldt State University Sponsored Programs Foundation</t>
  </si>
  <si>
    <t>Arcata, CA</t>
  </si>
  <si>
    <t>$317,000 in FY19.</t>
  </si>
  <si>
    <t>Approved. Responded. FWP question: what is the dollar amount of the match?</t>
  </si>
  <si>
    <t>FWS180885</t>
  </si>
  <si>
    <t>F14AC00237</t>
  </si>
  <si>
    <t>Farallon Ecosystem Monitoring and Refuge Stewardship</t>
  </si>
  <si>
    <t>Funds under this award are to be used to assist the Service with wildlife monitoring and stewardship of the Farallon Islands National Wildlife Refuge (Refuge). The objectives are to protect, conserve and monitor the Farallon Islands ecosystem including but not limited to birds, mammals, salamanders, insects, and other wildlife, maintain facilities, and maintain safe operations. This project benefits the Refuge and the public by maintaining facilities on the Farallon Islands and by collecting biological data that help guide management actions and promote public awareness of the Refuge. This includes providing protective services for Refuge lands and wildlife; operating, maintaining and improving the facilities including conducting inspections and preventative maintenance; assisting the Service with development or review of reports, proposals, plans, environmental compliance documents, or other documents pertaining to the Refuge that are within the scope of the recipients expertise; participating in the Refuge Safety Committee; and providing population-level information on the Refuge’s abundant and unique populations of seabirds, marine mammals and other wildlife.</t>
  </si>
  <si>
    <t>Point Reyes Bird Observatory DBA Point Blue Conservation Science.</t>
  </si>
  <si>
    <t>Responded. FWP question: what are the project objectives? what will they do?</t>
  </si>
  <si>
    <t>FWS180886</t>
  </si>
  <si>
    <t>F18AP00141</t>
  </si>
  <si>
    <t>Merced River Instream and Off-Channel Drought-Resilient Habitat Rehabilitation</t>
  </si>
  <si>
    <t>Support enhancement and/or restoration of habitat designed to support salmonid spawning, incubation, and/or rearing on the Merced River. Implementation of the project should complement previously implemented Merced River restoration efforts. In addition, given recent California droughts, the proposed project should seek to mitigate and minimize potential drought-related impacts on salmonid productivity, or survival, by incorporating an element of drought resilience into project designs in anticipation of future low-flow events.</t>
  </si>
  <si>
    <t>Merced Irrigation District</t>
  </si>
  <si>
    <t>Merced, CA</t>
  </si>
  <si>
    <t>Duplicated FWS180883</t>
  </si>
  <si>
    <t>FWS180887</t>
  </si>
  <si>
    <t>FWS180888</t>
  </si>
  <si>
    <t>NFHAP Annual WNTI Operations FY2018</t>
  </si>
  <si>
    <t>The Western Native Trout Initiative (WNTI) a venture of the Western Association of Fish and Wildlife Agencies and a National Fish Habitat Partnership (NFHP) secures outside funding for restoration and conservation of native Western trout and their legacy. This partnership needs the NFHP-sourced funding to continue its operations and to fund the WNTI Coordinator. The objective is to provide funding for WNTI operations including Coordinator salary, operating expenses, WNTI and NFHP project management, partner development and outreach efforts. Without the WNTI Coordinator and the partnership efforts to conserve, restore and recover native Western trout would be severely hampered.</t>
  </si>
  <si>
    <t>FWS180891</t>
  </si>
  <si>
    <t>F15AC00345</t>
  </si>
  <si>
    <t>Resource Associate Hydrologic Technician for Water Monitoring in CA and NV</t>
  </si>
  <si>
    <t>Droughts and periodic water supply shortages present challenges for strategic management of limited resources to provide a maximum benefit to wetland habitats, wildlife, and the public that use and value them. The award purpose is to conduct an assessment of the water use and water demand requirements for wetland management at selected National Wildlife Refuges in the Central Valley of California. This information is necessary to determine if best practices to manage land and water resources are being achieved in light of environmental change and variability, and whether alterations of the existing refuge water distribution systems and water management capacity are necessary to improve water use efficiency in the future. This agreement has been funded on an incremental basis as funds are available. This is the final year of funding to complete these critical assessments of water use and water demand to support refuge wetlands management.</t>
  </si>
  <si>
    <t>HOLD, review comment: not clear on what will be done here as a measureable deliverable</t>
  </si>
  <si>
    <t>FWS180892</t>
  </si>
  <si>
    <t>Sacramento State University Collaborative</t>
  </si>
  <si>
    <t>Funds under this award will be used to support a bridge between disciplines of science and management using an educational platform. The goal of this agreement is to advance the FWS’s mission and priorities and the educational mission of the University by joining an array of supportive research, education and outreach projects and activities and simultaneously increase public awareness regarding natural resource management and the science related to the field. The California Conservation Partnership and Refuge Inventory and Monitoring initiative work to inform resource management decisions to address stressors including habitat fragmentation, genetic isolation, spread of invasive species, and water scarcity, and other environmental changes. The science and partnership team and I&amp;M provide a critical bridge that links science and management to effectively address these challenges throughout the Pacific Southwest Region. Part of bridging the disciplines of science and management will require a strong educational and partnership effort with a wide variety of audiences. The project will be supported at the California State University, Sacramento and co-located with the US Geological Service Western Ecological Research Center and California Water Science Center and will support FWS efforts throughout the Pacific Southwest Region.</t>
  </si>
  <si>
    <t>$154,000 per FY for the next 2 years</t>
  </si>
  <si>
    <t>FWS180893</t>
  </si>
  <si>
    <t>U.S. Fish and Wildlife Waterbird Habitat Assessment Protocol</t>
  </si>
  <si>
    <t>This project will develop a protocol to survey waterbird habitat quality at refuges in R8. Providing waterfowl habitat is the central goal of refuges in the Central Valley and Klamath Basin. Quantitative assessment of the quality of habitat produced will allow refuges to more effectively identify best practices to manage land and water resources, adapt to changes in the environment, and improve the waterfowl hunting and observation experience. Many R8 refuges focus the majority of their management resources to provide the habitat conditions to support waterbirds, including production of waterfowl food plants. This project supports refinement and field testing of a pilot protocol in collaboration with a multi-refuge group of managers and biologists and the development of a protocol following the Service Survey Protocol Handbook.</t>
  </si>
  <si>
    <t>FWS180895</t>
  </si>
  <si>
    <t>F17AC00022</t>
  </si>
  <si>
    <t>Klamath Tribes Restoration Program</t>
  </si>
  <si>
    <t>This project will provide the Klamath Tribes the ability to plan, design, implement, and monitor private lands habitat restoration projects in support of Tribal interests and Federal trust resources pursuant to goals and objectives of the Klamath Tribes, the Service, and National Fish and Wildlife Foundation’s (NFWF) Upper Klamath Basin Keystone Initiative Business Plan. Specific restoration actions could include, but may not be limited to, riparian vegetation enhancement and protection, stream channel and stream bank restoration, upland restoration to reduce sediment input, and removal of fish passage barriers. This project is entering its second year and these funds are the FWS commitment identified in a MOU between the Service, The Klamath Tribes, and NFWF, that will allow for the continuation of the position. Restoration projects accomplished under this project will support Lost River and Shortnose sucker and Bull Trout recovery efforts.</t>
  </si>
  <si>
    <t>The Klamath Tribes</t>
  </si>
  <si>
    <t>Chiloquin, OR</t>
  </si>
  <si>
    <t>$90,000 for 2 years</t>
  </si>
  <si>
    <t>FWS180896</t>
  </si>
  <si>
    <t>Provide temporary employment of Tribal Members to cooperatively manage the natural fishery resource.</t>
  </si>
  <si>
    <t>FWS180897</t>
  </si>
  <si>
    <t>F18AC00060</t>
  </si>
  <si>
    <t>Development of Experimental System for Longfin Smelt and Associated Live Feed Rearing Systems</t>
  </si>
  <si>
    <t>The overall aim of this project is to develop a longfin smelt experimental system on UC Davis main campus at CABA, which will support holding and rearing efforts in collaboration with FCCL. This effort also includes the development of a rearing system for live feed required by longfin smelt.</t>
  </si>
  <si>
    <t>FWS180898</t>
  </si>
  <si>
    <t>F18AC00061</t>
  </si>
  <si>
    <t>Determination of Refractory Period Between Batch Spawns for Delta Selt</t>
  </si>
  <si>
    <t>The major goal would be to assess the length of the refractory period under natural ranges of temperature and food availability to improve estimations of egg production by Delta Smelt in the wild and support the USFWS’ Delta Smelt Life Cycle Model. The proposed work will provide information needed to make management decisions consistent with the adaptive management approach and to implement recovery strategies for Delta Smelt.</t>
  </si>
  <si>
    <t>FWS180899</t>
  </si>
  <si>
    <t>F18AC00057</t>
  </si>
  <si>
    <t>Long Fin Smelt Impacts Study</t>
  </si>
  <si>
    <t>This proposal will conduct preliminary studies to evaluate salinity tolerance and turbidity requirements in longfin smelt, as well conduct specific studies to assess larval buoyancy (associated with salinity) and feeding (associated with turbidity) needs, towards understanding the basic physiological requirements for this species. This will also facilitate our long term goal of providing basic knowledge needed for the successful development of longfin smelt culture specific protocols and assist with rearing longfin smelt at the UC Davis Fish Conservation and Culture Facility. This research will make significant contributions to our understanding of habitat requirements for longfin smelt recruitment.</t>
  </si>
  <si>
    <t>FWS180900</t>
  </si>
  <si>
    <t>F18AC00058</t>
  </si>
  <si>
    <t>Longfin Smelt Feeding Habits in Tidal Restoring Habitats</t>
  </si>
  <si>
    <t>The goal of this study is to determine if Longfin Smelt spawn in tributaries to the SFE downstream of the Sacramento-San Joaquin River. This research will make significant contributions to our understanding of habitat requirements for longfin smelt recruitment. This information will be valuable for developing recovery plans for the species, and will help the Service in striking a regulatory balance.</t>
  </si>
  <si>
    <t>FWS180901</t>
  </si>
  <si>
    <t>F18AC00059</t>
  </si>
  <si>
    <t>Assessment of Domestication Selection in Captive Populations of Delta Smelt</t>
  </si>
  <si>
    <t>The proposed work will provide fundamental knowledge of the differences between wild and captive delta smelt, contribute to decision making on which life stage of captive fish should be used for the recovery plan, and determine the effects of recovery plan on the wild population.</t>
  </si>
  <si>
    <t>PMB question: Provide more information on what is being taught during educational programs-  education materials - syllabi or content of education work from previous years and if ready for this year.</t>
  </si>
  <si>
    <t>FWS180902</t>
  </si>
  <si>
    <t>F18AC00087</t>
  </si>
  <si>
    <t>Refuge Engagement through Conservation Stewardship and Environmental Education</t>
  </si>
  <si>
    <t>Earth Discovery Institute (EDI) has repeatedly demonstrated their ability to expand access to the San Diego, San Diego Bay, and Tijuana Slough National Wildlife Refuges and Crestridge Ecological Reserve through environmental education programs that have served over 19,500 students across seven school districts since 2011. EDI runs innovative after-school partnerships with the San Diego County Library System, San Diego County Parks Department, and San Diego NWR that provides students with hands-on nature and science learning experiences. EDI’s community outreach has brought numerous neighbors and volunteers to assist with stewardship of the San Diego NWR. This grant will continue EDI’s efforts to expand access to public lands and improve our relationship with communities and neighborhoods that border San Diego Refuges. EDI will expand access to San Diego Bay NWR and Crestridge Ecological Reserve by Bayside Elementary School by using the Refuge as an outdoor classroom and foster a conservation stewardship legacy by having fourth-grade students restore wildlife habitats. EDI will build trust with local communities by supporting volunteer events with a variety of partners, including the San Diego Mountain Bike Association to re-build Mother Miguel Mountain Trail. EDI will provide 35 weekly volunteer work crews to repair and maintain Refuge infrastructure.</t>
  </si>
  <si>
    <t>Earth Discovery Institute</t>
  </si>
  <si>
    <t>El Cajon, CA</t>
  </si>
  <si>
    <t>$80,000 per FY for next 4 years</t>
  </si>
  <si>
    <t>FWS180903</t>
  </si>
  <si>
    <t>F17AC00303</t>
  </si>
  <si>
    <t>Outdoor Outreach Adventure Clubs on San Diego National Wildlife Refuge Complex</t>
  </si>
  <si>
    <t>Outdoor Outreach is creating a conservation stewardship legacy through their unique approach of expanding access to the outdoors for youth and young adults through active recreational activities such as kayaking in the San Diego Bay NWR, mountain-biking at the San Diego NWR, and restoring wildlife habitat at the Tijuana Slough NWR. Through this grant, Outdoor Outreach will provide 200 programs reaching 1,000 youth and young adults with opportunities to find, appreciate, and care for wildlife and nature through recreational learning activities such as kayaking, mountain biking, hiking, and stewardship on Refuge lands and other natural areas. Outdoor Outreach’s geographic focus is southeastern San Diego and this area includes many schools and partner organizations that neighbor the San Diego Wildlife Refuges. Outdoor Outreach is assisting the San Diego Wildlife Refuges in being a better neighbor by offering programs in schools and with local community organizations that border or are nearby to our lands.</t>
  </si>
  <si>
    <t>Outdoor Outreach</t>
  </si>
  <si>
    <t>$90,000 per FY for next 3 years (FY 22)</t>
  </si>
  <si>
    <t>FWS180909</t>
  </si>
  <si>
    <t>Mill Creek Fish Passage Removal, Road Decommissioning and Riparian Planting Project</t>
  </si>
  <si>
    <t>This project proposes to completely remove a partial barrier to juvenile coho salmon caused by a seasonal low water crossing structure on Mill Creek, a tributary to the Scott River. The barrier blocks access to over one mile of high quality summer rearing habitat. The low water crossing is used because the existing bridge across Mill Creek does not meet specifications for larger vehicles. CalTrout received two grants from the California Department of Fish and Wildlife to build a new bridge across Mill Creek that could support heavy vehicles, obviating the need for the low water crossing. CalTrout is now asking for financial assistance from the USFWS to decommission the low water crossing, including 1,050 linear feet of dirt road on each side of the crossing, and planting the disturbed area with native riparian vegetation. Besides opening up habitat for juvenile coho salmon the removal and decommissioning of the low water ford will improve floodplain connectivity and in-stream habitat complexity and eliminate direct impacts to fish from vehicles driving through the creek when the seasonal low water crossing is not in place. This project also supports DOI and FWS missions by implementing actions designed to recover a federal trust species.</t>
  </si>
  <si>
    <t>Cal Trout</t>
  </si>
  <si>
    <t>Mount Shasta City, CA</t>
  </si>
  <si>
    <t>FWS180912</t>
  </si>
  <si>
    <t>MKWC Mixed Conifer Forest Restoration</t>
  </si>
  <si>
    <t>This proposed vegetation restoration project will treat properties adjacent, or in close vicinity, to other recent restoration projects on private and public lands, with the purpose of working toward landscape level habitat restoration. The project targets the priorities identified by the Orleans/Somes Bar Fire Safe Council’s Community Wildfire Protection Plan and is also consistent with the recently published Western Klamath Restoration Partnership (WKRP) Plan that prioritizes strategic fuel reduction actions over a 1.2 million acre planning area. Other prioritized properties are being chosen for their habitat quality and their vulnerability as inholdings surrounded by public land choked and overcrowded with brush due to 100 years of fire suppression. The goals of this fuels reduction project are to: 1) prepare the project area for the reintroduction of prescribed fire, 2) restore canopy and understory conditions favorable to listed Northern Spotted Owls (NSO) and their prey, 3) increase diversity within the plant community and restore a mosaic of habitat types for wildlife. This project will coordinate and implement manual vegetation thinning on three or four separate private properties in the Weitchpec, Orleans, and/or the Somes Bar areas. Total acreage for the project will be between 35 and 50 acres.</t>
  </si>
  <si>
    <t>Somes Bar, CA</t>
  </si>
  <si>
    <t>FWS180913</t>
  </si>
  <si>
    <t>F17AC00481</t>
  </si>
  <si>
    <t>SGPGA Evergreen Phase 3</t>
  </si>
  <si>
    <t>This project, located in Yreka CA will improve Yreka Creek water quality by filtering polluted parking lot runoff and collecting/storing stormwater from school buildings, parking lots, and playfields, while also enhancing the school’s educational settings, providing public open space, and increasing native plant/wildlife habitats. This project will improve habitat for listed SONCC coho salmon, steelhead trout, and various wildlife species including migratory birds. Yreka Creek provides very important habitat for listed SONCC coho salmon and steelhead in the Klamath Basin, but is heavily impacted by surrounding urbanization. Peak flows are higher and base flows are lower than under natural conditions, and urban runoff carries many contaminants. Modification 1 seeks to perform the remaining unfunded elements of Phase 3. Modification 1 would complete Phase 3’s installation of “rear parking area” bioswales (larger than originally planned), driveway drainage improvements, and detention basins aside Evergreen Lane. Significant additional bioswale area contributions by the Yreka Union School District will include asphalt and gravel paving of access trails to Shasta Park, associated culvert installation, supplemental native habitat plantings, mulch surfacing and seeding, bioswale irrigation, and installation of raised garden beds.</t>
  </si>
  <si>
    <t>Siskiyou Garden's, Parks, and Greenways Association</t>
  </si>
  <si>
    <t>FWS180914</t>
  </si>
  <si>
    <t>F17AC00477</t>
  </si>
  <si>
    <t>SGPGA YHS Modification</t>
  </si>
  <si>
    <t>This project will improve Yreka Creek water quality by collecting, storing and filtering stormwater from 3 acres of the Yreka High School. It will also enhance community by establishing 1.5 acres of new native plant and wildlife habitats and walking trails. This project will construct an integrated design of landforms, structures, parking areas, roadways, bioswales, detention basins, culverts, flow control structures, hardscaping, native seeding, container planting and mulch, to establish a sustainable, watershed-friendly site. This project will improve habitat for listed SONCC coho salmon, steelhead trout, and various wildlife species including migratory birds. Runoff and drainage from the project site currently go directly into Yreka Creek which is a “key stream” for Coho salmon. Modification 1 would complete important elements of the project that were previously unknown or unfunded. These remaining elements include construction of additional drainage structures to capture runoff, and the planting of native trees and shrubs to enhance wildlife habitat. Significant additional enhancements will be provided by Yreka High School (irrigation, boulders, vehicular gates, and gravel surfacing of pedestrian trails) as match.</t>
  </si>
  <si>
    <t>FWS180928</t>
  </si>
  <si>
    <t>Scott River: Assessment of Beaver Dam Analogue Efficacy in Mitigating Hydrologic Barriers</t>
  </si>
  <si>
    <t>UC Davis and the Scott River Watershed Council will work together to address the critical issue of managing water resources in the Scott Valley, CA and its tributaries to support sustainable conservation of anadromous fishes. Shifting land use practices have reduced baseflows throughout the Scott Valley, resulting in dewatered reaches that create connectivity barriers to vital over-summering habitat.The project will identify the system-scale hydrologic relationship between Beaver Dam Analogues (BDAs) and groundwater recharge, and determine whether barriers to anadromous fish habitat can be mitigated by enhancing baseflows through strategic placement of BDAs. Efforts will analyze effects of BDAs, providing a potentially low-cost, easy-to-implement technique to reduce low-flow barriers and improve connectivity to critical habitat, as well as demonstrate the long-term value of process-based restoration. The project will identify critical data gaps and recommended monitoring activities, develop physical and biological datasets to establish a baseline for analytic modeling and apply an existing groundwater-surface water analytic model to identify system-scale feedbacks of BDA function, groundwater recharge, and baseflow connectivity.</t>
  </si>
  <si>
    <t>FWS180929</t>
  </si>
  <si>
    <t>Scott River: Fish Passage Assessment</t>
  </si>
  <si>
    <t>The project will study salmonid passage in Sugar Creek, French Creek, and Miner's Creek within the Scott Valley Watershed. Klamath River fall Chinook are important resources for commercial and sport fisheries in the ocean off California and southern Oregon, as well as Tribal and sport fisheries in the river. Coho salmon are listed under Federal and State ESAs, and anadromous fish are important Tribal Trust species. There are six locations across French, Sugar, and Miner's Creek that need to be monitored to determine if passage is a limiting factor reducing salmonids ability to access refugial or spawning habitat.The objective is to monitor the movement of juvenile salmonids at suspected barriers in order to improve understanding of coho life history strategies, and to specifically understand their movement over, around and through such structures.Small-scale fish movement will be assessed by evaluating detections of PIT-tagged fish using stationary antenna arrays above and below suspected barriers. Other physical parameters controlling juvenile fish passage will be measured in conjunction with biological monitoring.</t>
  </si>
  <si>
    <t>FWS180932</t>
  </si>
  <si>
    <t>Hotelling Gulch: Barrier Removal and Monitoring</t>
  </si>
  <si>
    <t>The project will increase access to low gradient stream habitat for anadromous fishes and improve natural stream function in Hotelling Gulch on the South Fork Salmon River by removing a fish passage barrier and restoring fish habitat on approximately 550 feet of stream channel within a 5 acre project area in the Klamath National Forest. A Fish Passage Evaluation conducted at road crossings in Siskiyou County identified the county road crossing at Hotelling Gulch as a high priority site because it currently prevents all species and life stages of fish from moving upstream to access high quality habitat. The Salmon River is one of the most biologically intact subbasins of the Klamath River. This project creates much needed fish passage to an important tributary of the South Fork of the Salmon River, a section of river that is very important to coho, and Chinook salmon, as well as steelhead. The restored channel and improved road crossing will facilitate fish access into Hotelling Gulch from the river, reduce flooding and flood impacts to the public, improve sediment transport, and provide seasonal and potentially perennial fish habitat.</t>
  </si>
  <si>
    <t>FWS180933</t>
  </si>
  <si>
    <t>F14AP00498</t>
  </si>
  <si>
    <t>Parks Creek Fish Passage Project</t>
  </si>
  <si>
    <t>This project will remove a barrier to Coho salmon fish passage on Parks Creek, opening up approximately 15 miles of spawning and rearing habitat. In 2004, the Shasta Valley Resource Conservation District (SVRCD) partnered with the California Department of Fish and Wildlife to construct a low-cost roughened channel at the proposed project site to restore fish passage. In 2012, high flows removed much of the roughened channel, resulting in conditions once again unsuitable for fish passage. This project will re-establish fish passage relying on an engineered approach to assure long-term success. To restore fish passage at the project site, this project will create a roughened channel with up to 8 boulder buttresses and 4 concrete bed retention sills. The concrete bed retention sills will be keyed into the streambank and secured with rebar in the bedrock to ensure structural integrity. Between the boulder buttresses and the retention sills large boulders will be placed to roughen the channel. A portion of the boulders will be anchored in concrete and rebar while others will be soft anchored using existing boulders and other creek features. The roughened channel will cover an approximately 240 foot reach of the creek.</t>
  </si>
  <si>
    <t>FWS180934</t>
  </si>
  <si>
    <t>F18AC00085</t>
  </si>
  <si>
    <t>Unraveling Pathways and Sources of Selenium Exposure in Sacramento Splittail</t>
  </si>
  <si>
    <t>The study will provide important information about how and where Sacramento Splittail accumulate selenium in the Sacramento-San Joaquin River Delta. Naturally-occurring selenium is introduced into the Delta through agricultural drainage. Bioaccumulation of selenium causes skeletal deformities in fish and water fowl and Sacramento Spilttail are a sentinel species in the Delta.</t>
  </si>
  <si>
    <t>FWS180938</t>
  </si>
  <si>
    <t>Point Blue Cooperative Agreement for Sagebrush Ecosystem Conservation</t>
  </si>
  <si>
    <t>The Service's Partners for Fish and Wildlife Program biologist will work closely with Point Blue staff to develop and implement projects within Region 8's Partners for Fish and Wildlife Great Basin Focus Area in Lassen and Modoc counties, CA. Point Blue has an existing agreement with the Natural Resources Conservation Service (NRCS) and have staff co-located within NRCS offices in Susanville and Alturas, CA. Service staff will work closely with these staff to identify, develop, and implement projects on private land that support NRCS's Sage Grouse Initiative. The Sage Grouse Initiative (SGI) is a new paradigm for conserving at-risk wildlife and America’s western rangelands that works through voluntary cooperation, incentives, and community support. Launched in 2010, SGI is a partnership-based, science-driven effort that is part of Working Lands For Wildlife, which is led by USDA’s Natural Resources Conservation Service. These projects will help to meet objectives identified in Region 8's Partners for Fish and Wildlife Strategic Plan.</t>
  </si>
  <si>
    <t>Point Blue</t>
  </si>
  <si>
    <t>FWS180942</t>
  </si>
  <si>
    <t>Sacramento River Watershed Habitat Restoration and Enhancement</t>
  </si>
  <si>
    <t>This award will allow us to work with multiple private landowners to restore and/or enhance wetland and associated upland habitats within the Sacramento River Watershed to benefit numerous species of wildlife including wintering and breeding waterfowl, upland game birds, deer and elk. Many of the proposed projects are on private hunting clubs that are adjacent to or near National Wildlife Refuge lands and will improve hunting opportunities for the landowners and club members. Working cooperatively with California Waterfowl allows us to accomplish our habitat restoration goals on privately owned lands while limiting the financial assistance regulatory requirements on the individual private landowners. California Waterfowl is a non-profit that was established in 1945 and has a long history of support and trust from the private landowners that we work with.</t>
  </si>
  <si>
    <t>California Waterfowl</t>
  </si>
  <si>
    <t>Roseville, California</t>
  </si>
  <si>
    <t>FWS180950</t>
  </si>
  <si>
    <t>European beachgrass removal to benefit western snowy plover and least tern habitat on Guadalupe-Nipomo Dunes National Wildlife Refuge</t>
  </si>
  <si>
    <t>Restoration of sandy beach habitat on Guadalupe-Nipomo Dunes National Wildlife Refuge to compensate for injury from the Torch/Platform Irene oil spill. Sandy beach habitat is currently degraded by an infestation of invasive European beach grass, which will continue to spread unless treated. The project targets removal of the beachgrass on its leading front, and in areas that are particularly important to the Federally endangered California least tern and Federally threatened western snowy plover. The project is funded by NRDAR settlement funding (not taxpayer funds), and was approved by the Trustee Council. Per Trustee Council MOU, the U.S. Fish and Wildlife Service is responsible for administering the funding (i.e., implementing financial agreements). The Trustee Council requires the agreement to be in place in time to start work in September 2018.</t>
  </si>
  <si>
    <t>The Land Conservancy of San Luis Obispo County</t>
  </si>
  <si>
    <t>San Luis Obispo County, CA</t>
  </si>
  <si>
    <t>14X5198.016: Natural Resource Damage Assessment and Restoration Fund</t>
  </si>
  <si>
    <t>FWS180956</t>
  </si>
  <si>
    <t>F17AC00533</t>
  </si>
  <si>
    <t>Klamath Watershed Partnership Green Diamond Fencing</t>
  </si>
  <si>
    <t>Riparian fencing along streams in critical habitat for bull trout in order to provide for increased grazing outside the fence. Green Diamond is a private landowner and logging company that intends to increase grazing pressure on Long Creek and Calahan Creek in the Sycan watershed. These creeks are both designated bull trout critical habitat, and Long Creek has an isolated population of bull trout. Through Klamath Watershed Partnership, Green Diamond is interested in partnering with U.S. Fish and Wildlife Service to mitigate potential adverse impacts to critical habitat and bull trout populations by installing riparian fencing and offstream watering. This will allow for increased grazing on their property while reducing risks of harm to bull trout.</t>
  </si>
  <si>
    <t>Klamath Watershed Partnership</t>
  </si>
  <si>
    <t>$20,000 per fiscal year for the next two years</t>
  </si>
  <si>
    <t>FWS180958</t>
  </si>
  <si>
    <t>F16AC00517</t>
  </si>
  <si>
    <t>Trout Unlimited Sprague River Aquatic Habitat Enhancement</t>
  </si>
  <si>
    <t>This funding is to increase the amount of instream fish habitat that is present in the Upper Klamath Basin, specifically tributaries to Upper Klamath Lake that are important rearing and migratory pathways for resident, threatened and endangered fish species. Many historic land use practices and utilization of river navigation resulted in the removal of wood in streams.</t>
  </si>
  <si>
    <t>FWS180959</t>
  </si>
  <si>
    <t>Klamath Watershed Partnership South Fork Sprague Stream Habitat</t>
  </si>
  <si>
    <t>The landowner for this specific property is very interested in having a decrease of erosion and sedimentation that would result from the instream habitat restoration. This project will increase the amount of instream habitat that is present in the South Fork Sprague River that provides important rearing habitat and migratory pathways for resident, threatened and endangered fish species. Many land use practices and modifications for historic river navigation resulted in the removal of wood in streams, and the placement of wood will help offset this loss.</t>
  </si>
  <si>
    <t>$50,000 total in future</t>
  </si>
  <si>
    <t>FWS180960</t>
  </si>
  <si>
    <t>Trout Unlimited North Fork Sprague Fish Passage</t>
  </si>
  <si>
    <t>This funding will help improve fish passage and install a fish screen in critical habitat for bull trout. Currently, a hydroplant has a diversion and fish screen that create a fish passage barrier and an entrainment risk for bull trout because of the age of their design. The plant owner is interested in reducing this effect to fish populations by improving passage and updating the fish screen to current standards.</t>
  </si>
  <si>
    <t>FWS180962</t>
  </si>
  <si>
    <t>Trout Unlimited Pump Ditch</t>
  </si>
  <si>
    <t>This will meet landowner interest in screening an irrigation diversion, improving fish passage, and preventing entrainment of resident, threatened and endangered fish species. The Pump Ditch is one of the largest unscreened diversions on the mainstem Wood River, with the diversion located below a significant redband trout spawning area. This project complements the Sun Creek reconnection project which is expected to allow threatened bull trout populations to access the Wood River.</t>
  </si>
  <si>
    <t>FWS180968</t>
  </si>
  <si>
    <t>Trout Unlimited Crane Creek Reconstruction</t>
  </si>
  <si>
    <t>This project will work with multiple landowners interested in restoring Crane Creek to its historic channel. The reconnection of the hydrology will provide the isolated population of bull trout in Threemile Creek the opportunity to expand to other high Cascade Tributaries. Crane Creek is a tributary of Sevenmile Creek, which historically flowed south from several springs on the east slope of the Cascade Mountains to a confluence with Threemile Creek, which has a population of threatened bull trout, before joining Fourmile Creek and eventually flowing into Agency Lake. The entire length of Crane Creek is designated Oregon spotted frog critical habitat and has abundant cold clean water suitable for bull trout and other native fish species.</t>
  </si>
  <si>
    <t>$50000 each year for 3 more years</t>
  </si>
  <si>
    <t>FWS180969</t>
  </si>
  <si>
    <t>Klamath Watershed Partnership Riparian and Spring Enhancements</t>
  </si>
  <si>
    <t>This project will help with landowner management of cattle while enhancing cold freshwater springs, vegetative conditions and riparian corridors. This will result in increased inputs of cold freshwater to Upper Klamath Basin streams by reducing invasive and non-native vegetation. Project work will also help improve water quality throughout the basin by establishing native vegetation along private riparian areas, improving management of cattle, and increasing shading of streams.</t>
  </si>
  <si>
    <t>$49,000 each year for 3 more years</t>
  </si>
  <si>
    <t>FWS180971</t>
  </si>
  <si>
    <t>F16AC00503</t>
  </si>
  <si>
    <t>Central Valley Joint Venture Implementation Plan support</t>
  </si>
  <si>
    <t>Funds under this award will be used to assist with the development of the Central Valley Joint Venture (CVJV) Implementation Plan revision, a requirement of 721 FW 6. The CVJV is one of 22 habitat-based migratory bird Joint Ventures. This stakeholder-developed Implementation Plan identifies conservation objectives and strategies to achieve those objectives for the major bird groups within the Central Valley of California. Over 2/3 of the important wetland habitat for migratory birds in the Central Valley is privately owned with Central Valley wetlands supporting 6 to 7 million waterfowl annually. Approximately 60% of the waterfowl in the Pacific Flyway overwinter in the Central Valley. The work on this agreement will include providing technical assistance with writing, copy-editing, design and communications in support of the Plan revision. This agreement is being fully funded with FY17 funding.</t>
  </si>
  <si>
    <t>California Waterfowl Association</t>
  </si>
  <si>
    <t>Roseville, CA</t>
  </si>
  <si>
    <t>$100,000 next year (FY19)</t>
  </si>
  <si>
    <t>PMB question: Exactly what are the funds used for? Administration of the JV? What exactly do they do? What kind of conservation goals and achievements have been tracked?'</t>
  </si>
  <si>
    <t>FWS180972</t>
  </si>
  <si>
    <t>F16AP00435</t>
  </si>
  <si>
    <t>San Francisco Bay Joint Venture Administration</t>
  </si>
  <si>
    <t>Funds under this award are to be used to support the administration of the San Francisco Bay Joint Venture (SFBJV). The SFBJV is one of 22 habitat-based Joint Ventures (JVs) each addressing the bird habitat conservation issues found within their geographic area. Each are cooperative, regional partnerships that work to conserve habitat for the benefit of birds, other wildlife, and people. The JVs believe the well-being of our nation depends upon the health of our landscapes and our wildlife. Most Joint Venture offices are run through the U.S. Fish and Wildlife Service, although several JVs, such as the SFBJV, are operated with support from non-profit conservation partners or are stand-alone NGOs.</t>
  </si>
  <si>
    <t>Responded. FWP question: when will the pending land acquisition be complete?  What happens if it falls through?</t>
  </si>
  <si>
    <t>FWS181004</t>
  </si>
  <si>
    <t>Delhi Sands Flower-loving Fly Habitat Management/Stewardship</t>
  </si>
  <si>
    <t>This proposal will provide start-up costs and management funding to Rivers &amp; Lands Conservancy (RLC) associated with a 34-acre property that is pending acquisition in the City of Colton. Conservation and management of the property is critical to preventing extinction of the federally listed endangered invertebrate, the Delhi Sands flower-loving Fly (DSF), because it has an extensive dune that is an important resource for DSF within the largest remaining block of habitat throughout its range. RLC has an opportunity to take ownership of the property; however, they are concerned that without adequate funding they may not be able to accept responsibility of the property. The goal of the project is to provide up front funding that will enable RLC to take ownership of the property and to protect/restore/enhance the site for the DSF. The property will be acquired with section 6 funding, matched by the California Department of Fish and Wildlife funds. Total acquisition cost for the property is projected at $6,000,000. RLC will provide in-kind services for the management and stewardship of the property. Other organizations such as the University of California Cooperative Extension will likely support the management efforts with in-kind services as they have in the past.</t>
  </si>
  <si>
    <t>Rivers &amp; Lands Conservancy</t>
  </si>
  <si>
    <t>Riverside, CA</t>
  </si>
  <si>
    <t>FWS181005</t>
  </si>
  <si>
    <t>Surveys for at-risk plant taxa to obtain distribution and abundance data that is needed to develop Species Status Assessments to inform listing decisions</t>
  </si>
  <si>
    <t>This project will produce the distribution and abundance data needed for the U.S. Fish and Wildlife Service to perform formal status assessments for several at-risk plant taxa within southern California and identify pre-listing conservation actions, where possible, that could preclude the need to list the species. Surveys for each plant taxon will document the size (acres or square meters) of each occurrence; estimate or census the number of individual plants; collect seed for reintroduction and/or banking at Rancho Santa Ana Botanic Garden; take GPS coordinates; and prepare a global Geospatial Information System (GIS) of both extant and extirpated occurrences, including land ownership, water source, vernal pool boundaries, and any apparent threats to the local population or the habitat site. The six plants proposed funding are: (1) Trichocoronis wrightii (Vernal Boneset) ($21K), (2) Imperata brevifolia (California satintail) ($42k), (3)Cladium californicum(California sawgrass) ($40k), (4)Atriplex coulteri(Coulter's saltbush) ($37k), (5)Hordeum intercedens(Vernal Barley) ($39k), and (6)Hazardia stenolepis(Narrow-scaled Goldenbush) ($22k). Partial funding per plant would be accepted.</t>
  </si>
  <si>
    <t>Rancho Santa Ana Botanic Garden</t>
  </si>
  <si>
    <t>Claremont, CA</t>
  </si>
  <si>
    <t>FWS181006</t>
  </si>
  <si>
    <t>Genomic investigation of local adaptation in a rare endemic plant: Chorizanthe orcuttianafor the purposes of population expansion and recovery</t>
  </si>
  <si>
    <t>This project will evaluate both the genome and epigenome of the State and federally listed endangered plant, Orcutt's spineflower, by comparing individuals from natural populations and those from cultivated populations and a congeneric species to identify the underpinnings of possible adaptive responses to existing edaphic parameters and climate conditions in southern California. Understanding the influence of genetics on plant population dynamics relative to environmental response at all extant localities will be important for understanding long-term persistence (as indicated by extensive ecological investigations). Secondly, as natural dispersal is seemingly limited, increasing distribution and hence, representation and resiliency, may be key to recovery of this taxon. Suitable, but unoccupied habitat in protected areas exists within the historical range of this taxon. An understanding of the interaction between genotype and environment would be needed before attempting to augment distribution within the range of this taxon. The environmental components of representation have been investigated and strongly indicate this need to understand the genetic components.</t>
  </si>
  <si>
    <t>Texas Tech University</t>
  </si>
  <si>
    <t>Lubbock, TX</t>
  </si>
  <si>
    <t>FWS181007</t>
  </si>
  <si>
    <t>Development of plans for habitat enhancement and restoration supporting recovery of the Amargosa vole</t>
  </si>
  <si>
    <t>This work advances research and recovery actions for the federally endangered small mammal, Amargosa vole, as prioritized during the October 2017 Vole Team retreat in Davis, CA. The highest priorities were to improve water consistency needed to grow food for voles, increase amount of habitat, and improve habitat quality. Here we acquire needed data and develop a plan to support comprehensive habitat enhancement and restoration of the Northern Tecopa Marsh complex. Once implemented, this plan will create habitat for a sustainable subpopulation of Amargosa voles, and will represent a major step towards recovery of this endangered species.</t>
  </si>
  <si>
    <t>FWS181008</t>
  </si>
  <si>
    <t>Surveys, Population Enhancement and Performance Monitoring for the Recovery of Encinitas Baccharis (Baccharis vanessae)</t>
  </si>
  <si>
    <t>This project will make a major contribution to the recovery of the federally listed threatened plant, Baccharis vanessae(Encinitas Baccharis), by establishing a baseline of all known extant populations through detailed census surveys, and next, by out-planting individuals to enhance small populations. In order to enhance and augment populations, up-to-date information is needed on the number of individuals and the sex ratio at each occurrence. The goal of population augmentation is to increase successful sexual reproduction at occurrences with small numbers of individuals (fewer than 50) with the aim of improving long term population viability. At present there are no established species-specific monitoring programs and management actions in effect at conserved occurrences to prevent further decline of this species due to ongoing natural processes (i.e., low reproduction and attrition of individuals). This project will make a major contribution to the recovery of the Encinitas baccharis.</t>
  </si>
  <si>
    <t>FWS181009</t>
  </si>
  <si>
    <t>Upgrades and enhancements to the project-tracking compliance monitoring system</t>
  </si>
  <si>
    <t>The U.S. Fish and Wildlife Service, Carlsbad Office, has coordinated with San Francisco Estuary Institute (SFEI) to develop a project tracking site under agreements F15AC00823 and F17AC00483. This computer application tracks compliance monitoring for terms and conditions in biological opinions, small habitat conservation plans, incidental take permits, etc. This new agreement will allow SFEI to refine the tracking system by adding upgrades and enhancements to the existing application, including but not limited to: Add status update into mapping layers; document content administrative processes and train administrator on usage; convert conservation measures to paragraph format by creating new text area and adding fields, as well as rebuilding all of the site's views, reports and notification systems; enhance notification options; etc. This compliance monitoring tracking system is being presented to the U.S. Fish and Wildlife Service Region 8 office as a model for other field offices.</t>
  </si>
  <si>
    <t>San Francisco Estuary Institute</t>
  </si>
  <si>
    <t>Richmond, CA</t>
  </si>
  <si>
    <t>FWS181010</t>
  </si>
  <si>
    <t>F17AC00931</t>
  </si>
  <si>
    <t>Tracking Compliance under the Endangered Species Act</t>
  </si>
  <si>
    <t>The University of California at San Diego (UCSD) is assisting the Carlsbad Fish and Wildlife Office (CFWO) with 4 projects in southern California: (1) section 7 compliance tracking using the Geospatial Compliance and Monitoring System, (2) studying the distribution patterns of the flying squirrel (California species of special concern) in the San Bernardino National Forest, (3) studying the ecology of a federally listed endangered plant (Ambrosia pumila), and assisting in the restoration of riparian habitat for western pond turtles (a California State-listed species). This modification is to continue work on Tracking Compliance under the Endangered Species Act into the next academic year and adding an additional intern to work on defining flying squirrel habitat in the San Bernardino Mountains. This second intern working on flying squirrels is needed in order to expand the study area of the project and for safety reasons. Using the “buddy system” in the field is much safer than having people work solo. This project was first funded in 2017.</t>
  </si>
  <si>
    <t>University of California, San Diego; Scripps Institution of Oceanography</t>
  </si>
  <si>
    <t>La Jolla, CA</t>
  </si>
  <si>
    <t>$15,000 per FY for next 3 years</t>
  </si>
  <si>
    <t>Youth/Service Corps</t>
  </si>
  <si>
    <t>Boise, Idaho</t>
  </si>
  <si>
    <t>American Bird Conservancy</t>
  </si>
  <si>
    <t>Island Conservation</t>
  </si>
  <si>
    <t>Santa Cruz, California</t>
  </si>
  <si>
    <t>Rancho Cordova, CA</t>
  </si>
  <si>
    <t>Pheasants Forever</t>
  </si>
  <si>
    <t>FWS181346</t>
  </si>
  <si>
    <t>FA18AC00006</t>
  </si>
  <si>
    <t>Genetic Information Needs Lost River Suckers and Shortnose Suckers</t>
  </si>
  <si>
    <t>Previous morphologic and genetic analyses of Klamath River basin suckers have not resolved uncertainties regarding the systematic relationships among the four putative sucker species in the Klamath River basin. Overlap in morphological characters and a lack of genetic differentiation have raised the question of their specific identity. Despite this uncertainty, only two of the four putative species of suckers are currently listed as endangered. Previous morphologic and genetic analyses of Klamath River basin suckers have not resolved uncertainties regarding the systematic relationships among the four putative sucker species in the Klamath River basin. Overlap in morphological characters and a lack of genetic differentiation have raised the question of their specific identity. Despite this uncertainty, only two of the four putative species of suckers are currently listed as endangered. The work described here is required to assess genetic diversity among Klamath River basin suckers, and develop a genetic management plan as outlined in section 5.1 of the Revised recovery plan for the Lost River sucker (Deltistes luxatus) and shortnose sucker (Chasmistes brevirostris) (USFWS, Sacramento, CA, 1990). RAD sequencing is the most cost effective and scientifically defensible method for generating high-resolution population genetic information (single nucleotide polymorphisms; SNPs) for non-model organisms.</t>
  </si>
  <si>
    <t>UC Davis</t>
  </si>
  <si>
    <t>Davis CA</t>
  </si>
  <si>
    <t>OR, CA</t>
  </si>
  <si>
    <t>14-1611</t>
  </si>
  <si>
    <t>FWS181347</t>
  </si>
  <si>
    <t>67th Place Fish Passage Project</t>
  </si>
  <si>
    <t>The modification will provide Pacific County with funding to replace a collapsed culvert at Dohman Creek within 67th Place. If left as is, the structure will fail cutting off all access to the Refuge’s Riekkola Unit and its maintenance shop facilities. County Road 67th Place also provides visitor access to a popular destination for a variety of hunting and wildlife viewing opportunities. County staff will work independently or in conjunction with Refuge employees or other cooperating agencies, to remove and replace the structure with a culvert designed to meet fish passage requirements for Washington State. Project will improve stream function, water quality and passage of aquatic organisms. The culvert will be replaced before the winter of 2018. Base funding will be expended in FY19.</t>
  </si>
  <si>
    <t>Pacific County</t>
  </si>
  <si>
    <t>South Bend, WA</t>
  </si>
  <si>
    <t>Hold, review question: not clear on the deliverables or what outcomes are expected to achieve</t>
  </si>
  <si>
    <t>FWS181348</t>
  </si>
  <si>
    <t>Cascadia Conservation Adaptation Strategy: providing options to increase resiliency today and into the future for land managers and partners at local and regional scale</t>
  </si>
  <si>
    <t>This award will provide funding to support a regional, international, Cascadia-wide conservation planning process including: (1) Developing a living regional web-based tool in partnership with Google that provides a regional context for all local actors contributing to a resilient Cascadia, and (2) Transboundary coordination and planning around a key ecological process that has a tremendous impact (human lives and livelihoods, and ecologically) on Cascadia – fire. These two components are key to the Cascadia strategy by providing both a needed new tool applicable to all end users in Cascadia and bringing together practitioners to tackle a timely issue impacting this region. This effort is collaborative and includes Washington State, the Province of British Columbia, Tribes, First Nations, and federal and local partners. It builds on work that was started in 2013 to better enable management and recovery of transboundary species, including grizzly bear, and other natural and cultural resources</t>
  </si>
  <si>
    <t>Conservation Northwest</t>
  </si>
  <si>
    <t>25000 for FY 19</t>
  </si>
  <si>
    <t>Hold, review question: not sure about deliverables or expected outcomes and implementation of future actions</t>
  </si>
  <si>
    <t>FWS181349</t>
  </si>
  <si>
    <t>Habitat Connectivity Assessment in Pacific Northwest Landscape Conservation Design</t>
  </si>
  <si>
    <t>When we ensure that fish and wildlife are connected across the landscapes in which we live and work, we have healthier wildlife populations and habitats, safe and enjoyable places to travel and recreate, and overall, a higher quality of life for people with diverse interests and values. This is done through 1) Regional Analyses. State, federal, tribal, business and NGO entities are working on a collaborative assessment of connectivity across the coastal ecoregion of Oregon and Washington. In addition, researchers are investigating bridges and transportation infrastructure to explore low-cost ways to increase wildlife passage at crossing structures. These enhancements benefit both people and wildlife.  2)Local Strategies and Action. Regional analyses provide the foundation for informed local discussion, engagement, and action across land ownerships. 3) Working Lands. Productive, well-managed forests and agricultural lands provide important socio-economic values while maintaining connectivity for key wildlife species. We are promoting a non-regulatory approach to supporting connectivity across this iconic landscape.</t>
  </si>
  <si>
    <t>30000 for FY 19</t>
  </si>
  <si>
    <t>FWS181350</t>
  </si>
  <si>
    <t>Channeled Scablands Early Detection Rapid Response</t>
  </si>
  <si>
    <t>The award will fund either an AmeriCorps member or independent contractor through the Refuge’s Friend’s Group. The AmeriCorps member/contractor will assist with coordinating the Refuge Early Detection Rapid Response Program (EDRRP) through the summer of 2018. The AmeriCorps member/contractor, Refuge Wildlife Biologist, and Volunteer Coordinator will recruit and train volunteers in the use of GPS equipment, survey software and EDRRP protocols. The AmeriCorps member/contractor will write an article on EDRRP efforts for the Friends quarterly newsletter and assist with the logistics of a workshop hosted by the local Cooperative Weed Management Area to educate and train citizen scientist on early detection and control of invasive plant species on private and public lands in the refuge vicinity.</t>
  </si>
  <si>
    <t>FWS181351</t>
  </si>
  <si>
    <t>Saltese Flats DU Wetland Restoration</t>
  </si>
  <si>
    <t>In coordination with the private landowners, Spokane County, the Washington Department of Fish and Wildlife and Ducks Unlimited, the USFWS will work to restore over 100 acres of wetlands in the Saltese Flats area. The restoration plan includes excavation of shallow depressions to restore seasonal wetland habitat on a portion of the property. Existing drainage ditches will be rerouted to carry water to the created depressions, providing supplemental water during the spring. Native shrubs will be planted around the depressions to provide additional cover and plant diversity at the site. In addition, previously farmed low areas will be prepared and seeded to a diverse native wet plant community. The proiect is part of a larger project initiated by Spokane County to acquire and restore over 1000 acres of drained and farmed wetlands. Over a dozen species of migratory waterfowl, and many more species of other wildlife will benefit from the protection and restoration of this property. The proposed restoration work will improve nesting, brood-rearing and foraging habitat for waterfowl, shorebirds, other waterbirds, upland-nesting birds and raptors.</t>
  </si>
  <si>
    <t>Spokane Valley, WA</t>
  </si>
  <si>
    <t>FWS181352</t>
  </si>
  <si>
    <t>Channeled Scablands Wetland Restoration</t>
  </si>
  <si>
    <t>The award will fund a contract Conservation Specialist position jointly with the Intermountain West Joint Venture, U.S. Fish and Wildlife Service(USFWS), Washington Department of Fish and Wildlife (WDFW) and Ducks Unlimited (DU). The position will work daily in close coordination with WDFW, USFWS, and DU biological staff. It is anticipated that the position will last 2-3 years. The Specialist position is currently funded for 1 year and may be extended, subject to additional funding. The position will be located at the Washington Department of Fish and Wildlife Region 1 office in Spokane Valley, Washington. The primary responsibility of the Conservation Specialist will be to complete specific tasks to support ongoing waterfowl surveys, conservation planning, landowner outreach and on-the-ground conservation of priority habitats for waterfowl in the Channeled Scablands of Eastern Washington.</t>
  </si>
  <si>
    <t>$15,000 in fy</t>
  </si>
  <si>
    <t>FWS181353</t>
  </si>
  <si>
    <t>Pacific Birds Habitat Joint Venture Administration</t>
  </si>
  <si>
    <t>To support the conservation planning, project design/implementation, and evaluation/assessment outlined in the Pacific Birds Habitat Joint Venture (PBHJV) business model. Activities include administration, outreach, habitat management, planning, research, monitoring, and evaluation conducted by the PBHJV. Activities should also relate to the objectives of the North American Waterfowl Management Plan and other major bird conservation plans.</t>
  </si>
  <si>
    <t>WA, OR, CA, HI</t>
  </si>
  <si>
    <t>FWS181354</t>
  </si>
  <si>
    <t>Palmyra Atoll Nature Conservancy Field Station Operations</t>
  </si>
  <si>
    <t>To contribute to the maintenance of a field station, its infrastructure, supporting staff and its marine program that allows Refuge personnel to fulfil their mission.</t>
  </si>
  <si>
    <t>N/A. Pac Remote Is Territory</t>
  </si>
  <si>
    <t>$150,000 for 3 years</t>
  </si>
  <si>
    <t>Approved. Question responsed to on 5/7/18. Review question: more information about work being done in FWS efforts and how these directly benefit efforts</t>
  </si>
  <si>
    <t>FWS181355</t>
  </si>
  <si>
    <t>KUPU Americorp Internship</t>
  </si>
  <si>
    <t>Kupu offers hundreds of internship opportunities that create positive environmental, cultural and community impact across Hawaiʻi and the Pacific region. Individuals looking to explore training, experience and skills in the growing green jobs sector can apply one of the various programs. These opportunities are fit for entry-level participants working in conservation and natural resource management. . Participants are placed with a single organization, usually for up to a year, which allows them to delve deeper into their assigned projects. These programs are ideal for college students and young professionals who have previous work experience, study or strong interests in natural or cultural resource management, sustainability and/or environmental education.</t>
  </si>
  <si>
    <t>KUPU</t>
  </si>
  <si>
    <t>14-1611: Resource Management 14X1125: Wildland Fire Management (DOI)</t>
  </si>
  <si>
    <t>3 years@$314500</t>
  </si>
  <si>
    <t>FWS181356</t>
  </si>
  <si>
    <t>F15AC00779</t>
  </si>
  <si>
    <t>Engaging Urban Communities at Tualatin River National Wildlife Refuge</t>
  </si>
  <si>
    <t>Funds under this award are to be used to continue to work cooperatively with the U.S. Fish and Wildlife Service to more fully engage the public so that they value, support, and ultimately steward our region’s natural assets, including our national wildlife refuges. Through this opportunity, the refuge seeks to provide and enhance the visitor service operations of the refuge, primarily to engage refuge visitors and expand the refuge’s reach into the surrounding community. The refuge intends to reach the community through many avenues/topics, including, but not limited to, areas such as: health and nature; public engagement; special events; volunteer development; diversity, equity, and inclusion; youth engagement; and high quality on- and off-site nature-based education and recreation programming.</t>
  </si>
  <si>
    <t>Mod 3</t>
  </si>
  <si>
    <t>99,000 per FY for next 2 years</t>
  </si>
  <si>
    <t>FWS181357</t>
  </si>
  <si>
    <t>Tidal Wetland Loss Assessment</t>
  </si>
  <si>
    <t>This project provides tools to help coastal communities manage their resources by mapping wildlife habitats as they existed in pioneer times. This knowledge will provide a baseline which communities can use to plan for sufficient coastal habitats to maintain the fish and wildlife populations which support our coastal hunting, fishing and recreation economies. This project analyzes data collected by early land surveyors, then harnesses the power of computerized mapping systems to move the data into modern form (Geographic Information Systems), where it will be easily accessible to anyone who is interested. Good coastal data means resilient, robust coastal communities! Tapping into the expertise of private enterprise (Green Point Consulting, a women-owned small business and sole proprietorship established in 1994), this project leverages $30,000 in federal funds already allocated to analysis of the magnitude and spatial distribution of changes in coastal environments since the time of European settlement. The overall project provides powerful decision support for management of Oregon's estuarine resources.</t>
  </si>
  <si>
    <t>Green Point Consulting</t>
  </si>
  <si>
    <t>FWS181358</t>
  </si>
  <si>
    <t>Updating Species Status and Refining Recovery Capabilities for Phacelia argentea (Silvery Phacelia), a Coastal Dune Endemic Petitioned for Federal Listing, Phase 2</t>
  </si>
  <si>
    <t>Silvery phacelia is a State of Oregon listed Threatened plant associated with remnant sand dunes on the southern Oregon and northernmost California coasts. Populations are typically small and highly fragmented, and most appear to be declining. Phacelia has been impacted by the loss and degradation of habitat across its range. As a result, in 2014, a coalition of conservation groups petitioned the United States Fish and Wildlife Service to list the species under the Endangered Species Act. The most recent status review, conducted in 2008, was incomplete and included “presumed status” for approximately 40% of known sites at that time. Understanding the current status of silvery phacelia across its range is essential for identifying conservation priorities and determining whether a species listing is warranted. Concurrently, developing our ability to create and augment protected populations will promote the overall recovery of the species and may prevent the need to list this species. This project will further work funded by the Coastal Program in 2017 by refining the seed collection, germination and cultivation protocols, and transplanting greenhouse grown plants to augment selected populations.</t>
  </si>
  <si>
    <t>Oregon Department of Agriculture Native Plant Conservation Program</t>
  </si>
  <si>
    <t>FWS181359</t>
  </si>
  <si>
    <t>North Fork Siuslaw Tidal Wetland Restoration Feasibility Study</t>
  </si>
  <si>
    <t>The Siuslaw River estuary is a key ecological component of the Siuslaw River system, which historically supported a very strong coho salmon population on the Central Oregon Coast. Due to the important role that estuaries play in the health of coho, and the historic loss of more than 67% of tidal wetlands in the Siuslaw, the restoration of estuary properties has been identified as a priority in efforts to restore the Siuslaw’s coho salmon population The project seeks to restore natural tidal processes to a privately-owned 250-acre property in the Siuslaw River estuary, located on the lower North Fork Siuslaw River. Phase one of project actions include generating a feasibility study of tidal wetland restoration options for the property. Information generated in the feasibility study will be used to support the acquisition of the property, followed by design and implementation of restoration actions. Restoration of the property will include removal of existing levees and tidegates to allow full tidal access to the property, spurring development of a complex system of tidal channels and native vegetation that will support healthy rearing conditions for coho salmon and other organisms that rely on healthy estuary conditions.</t>
  </si>
  <si>
    <t>Siuslaw Watershed Council</t>
  </si>
  <si>
    <t>Mapleton, OR</t>
  </si>
  <si>
    <t>FWS181360</t>
  </si>
  <si>
    <t>Waite Ranch Tidal Estuary Restoration and State Highway Protection Design</t>
  </si>
  <si>
    <t>This project provides for significant ecological, public infrastructure and tribal cultural heritage gains. Oregon’s Siuslaw River estuary has had historically strong populations of coho salmon. Tidal wetlands are critical habitat for this species and because 67% of tidal wetlands in the Siuslaw have been converted to other uses, protecting and restoring tidal wetlands is a priority need to conserve salmon populations. Estuarine wetlands also provide greater resiliency for human infrastructure by providing an area for floodwater storage; collecting sediment to counteract subsidence; and buffering infrastructure from the erosive power of waves and tides. The outcome of this project is the final design and permitting of the restoration of 167 acres of estuarine tidal estuary on private land. Key design components include engineered protection of neighboring properties and of Oregon State Highway 126, which is currently protected by levees on private land that are minimally maintained. Other design elements include improving fish passage, excavating a tidal channel removed from nearby infrastructure, and establishment of native vegetation communities. Funding for this project was partially acquired by the Confederated Tribes of the Coos, Lower Umpqua, and Siuslaw who will ensure that culturally significant species are a focus of restoration plantings.</t>
  </si>
  <si>
    <t>FWS181361</t>
  </si>
  <si>
    <t>Yaquina Estuary Conservation</t>
  </si>
  <si>
    <t>Oregon’s estuaries and their forested uplands provide critical habitat for many of the state’s most threatened and endangered species. They also contribute economically to coastal communities by supporting commercial and sport fishing, tourism, waterfowl hunting, and birdwatching. Protection and enhancement of these resources addresses public health and safety through protection of infrastructure threatened by severe storm events and high tides. The goal of this project is to begin implementation of priority Yaquina estuary conservation and restoration actions identified in The Wetlands Conservancy’s Central Coast Conservation Opportunities Plan. Specifically, funds will be used to assist three landowners who have reached out to The Wetlands Conservancy expressing interest in putting their lands into conservation ownership. Activities will include appraisals, environmental reviews, title searches, and other due diligence work. Funds will also support Conservancy staff outreach to adjacent landowners, planners, elected officials, sportsmen, and others to solicit support, address concerns, and take suggestions related to property acquisitions. Community outreach events will focus on how conservation actions support healthy ecological conditions and protect infrastructure in response to severe weather and high tides.</t>
  </si>
  <si>
    <t>The Wetlands Conservancy</t>
  </si>
  <si>
    <t>FWS181362</t>
  </si>
  <si>
    <t>Minimizing Seabird Bycatch in the U.S. West Coast Longline Fishery Using Streamer Lines on Small Vessels</t>
  </si>
  <si>
    <t>Streamer lines protect longline fishing gear from seabird attacks, save bait, reduce incidental seabird mortality, and are the most commonly prescribed seabird bycatch mitigation measure worldwide. Through five years of collaboration with the fleet, the United States Fish and Wildlife Service has made significant progress toward reducing harmful interactions between seabirds and longline fisheries on the west coast. However, more effort is needed to further reduce the incidental mortality of federally endangered albatrosses and other seabirds. Current regulations require large vessels (≥55’) on the U.S. West Coast to use paired streamer lines to minimize interactions with the endangered short-tailed albatross. However, recent research shows that longlines on both large and small vessels can put seabirds at risk, and more than 75% of the vessels engaged in this fishery are small (&lt;55 ft). This project will fabricate and distribute streamer lines to small vessels in the Pacific Northwest, along with targeted outreach to encourage voluntary adoption. Outreach to boat operators will occur and is likely to result in streamer line adoption.</t>
  </si>
  <si>
    <t>Oregon Sea Grant</t>
  </si>
  <si>
    <t>FWS181363</t>
  </si>
  <si>
    <t>Bald Mountain Creek Riparian Restoration</t>
  </si>
  <si>
    <t>The proposed project will enhance riparian habitats on Bald Mountain Creek and selected tributaries by planting a diversity of tree and shrub species. The priority is establishing disease resistant Port Orford cedar and enhancing riparian corridors on about 3 miles of Bald Mountain Creek, Bear Creek, and South Fork Bald Mountain Creek. The lower two miles of Bald Mountain Creek are 303d listed under the Clean Water Act due to high stream temperature and habitat degradation, which limit the ability of the creek to support viable salmon populations. Restoration of the riparian area will contribute to the eventual de-listing of this stream, reflecting an improvement in habitat conditions and limiting factors for salmon and other aquatic species. The project will also remove invasive plant species, especially English ivy, which chokes out desirable natives that contribute to forest health. In addition, in-stream sites will be identified for placement of large woody debris to further improve salmon habitat.</t>
  </si>
  <si>
    <t>Becker Ecoforestry</t>
  </si>
  <si>
    <t>FWS181364</t>
  </si>
  <si>
    <t>Siletz/Yaquina Tribal Conservation Plan</t>
  </si>
  <si>
    <t>The Confederated Tribe of Siletz Indians conducts aquatic research, habitat assessments and restoration actions across the Siletz and Yaquina Basins. A stated goal is to achieve cultural preservation through wetland conservation and enhancement. Examples of cultural preservation include the ability to access basketry materials as well as traditional foods found in wetlands and native oysters found in the estuary. Wetlands historically used by tribal members have been tiled, ditched and drained. Most of these wetlands are not located on tribal land and thus access has been limited or non-existent. These factors threaten the Tribe’s ability to preserve its culture specific to wetland resources. This project will fund The Wetlands Conservancy to work with the Tribe to support cultural preservation through wetland conservation by developing a wetland prioritization and conservation plan for the Lower Siletz and Yaquina Watersheds. The plan will 1) assess current and historical natural and cultural resource conditions; 2) develop conservation and cultural resource targets and opportunities for conservation, restoration and protection of targets and 3) identify new partnerships that can be formed to implement the plan</t>
  </si>
  <si>
    <t>FWS181365</t>
  </si>
  <si>
    <t>Rainforest Reserve</t>
  </si>
  <si>
    <t>In 1951, Samuel Boardman, Oregon’s first State Parks Superintendent, expressed his dream of expanding existing north coast parks to create what he characterized as one of the nation's most “outstanding natural parks.” Sixty-five years later, the North Coast Land Conservancy and its partners are now poised to achieve his vision. The Coastal Edge Initiative focuses on conserving coastal lands from Tillamook Head to Neahkahnie Mountain and Nehalem Spit. Nestled within it is the Rainforest Reserve, a spectacular opportunity to conserve 3500 acres for public use and enjoyment. Composed of mature, mixed-age temperate rainforest and rocky headlands, the proposed Rainforest Reserve will connect adjoining public lands, resulting in 28 contiguous miles of coastline available for public use. Additionally, it will protect salmon-bearing streams and the headwaters of creeks that supply drinking water to many people in the communities of Cannon Beach and Arch Cape. The Coastal Program proposes to provide funds for a timber cruise as a critical next step in the due diligence process. Completing a cruise would allow the North Fork Land Conservancy to better understand the timber stands, value the property for acquisition, complete a forest management plan and develop a road management plan.</t>
  </si>
  <si>
    <t>The North Coast Land Conservancy</t>
  </si>
  <si>
    <t>Seaside, OR</t>
  </si>
  <si>
    <t>FWS181366</t>
  </si>
  <si>
    <t>East Pine Creek Fish Passage Project</t>
  </si>
  <si>
    <t>This project involves partnering with a local rancher, the local Soil and Water Conservation District, and Idaho Power Co. to modernize and improve an existing irrigation diversion on East Pine Creek in Baker County, OR. The project will substantially improve delivery of irrigation water for the landowner, and greatly improve fish passage for bull trout in East Pine Creek. It will also increase water efficiency.</t>
  </si>
  <si>
    <t>Eagle Valley Soil and Water Conservation District</t>
  </si>
  <si>
    <t>Pine Valley in eastern Baker County, OR</t>
  </si>
  <si>
    <t>FWS181367</t>
  </si>
  <si>
    <t>Beaver Creek Floodplain and Riparian Restoration</t>
  </si>
  <si>
    <t>Beaver Creek is a direct ocean tributary which meets the Pacific Ocean two miles north of Seal Rock, Oregon. Its watershed was historically farmed, which left the stream corridors critically lacking in native riparian vegetation and mostly dominated by a vast monoculture of invasive reed canary grass. This project will address limiting factors for salmon including elevated summer temperatures and low dissolved oxygen. Native trees and shrubs will be planted and large wood placed into the stream channel. Riparian plantings will increase stream cover to reduce elevated summer temperatures, and increase habitat for beavers and waterfowl. Most plantings will be protected with exclosure fencing to reduce damage from elk, and will be spaced to allow for open grazing and bedding areas for the large herd that frequents the project area. Plantings will add to previous restoration work in the area, increasing stream buffers to 150 feet. Large wood placement in the stream and floodplain will increase stream and wetland complexity and increase pool habitat for salmonids, aquatic organisms and waterfowl. Large wood in the floodplain will also act as nurse logs for conifer establishment in seasonally inundated areas.</t>
  </si>
  <si>
    <t>Midcoast Watersheds Council</t>
  </si>
  <si>
    <t>FWS181368</t>
  </si>
  <si>
    <t>Fox Creek Restoration</t>
  </si>
  <si>
    <t>In collaboration with the Confederated Tribes of the Warm Springs Indian Reservation, private landowners, Oregon Department of Fish and Wildlife we plan to restore a section of Fox Creek. Fox Creek is a tributary to the North Fork John Day River and is important habitat for Middle Columbia River Steelhead. The Creek has incised due to past management practice, this has caused the adjacent meadows to dry earlier and riparian vegetation to fail. This project will restore the creek and build a new floodplain, reducing sediment, allowing vegetation to gain a foothold to provide needed shade. Additionally the project should increase the ground water table between the creek and adjacent hay and cattle pastures. Improved water table would reduce the amount of water the ranchers need to irrigate benefiting themselves as well as the creek. The project will also add instream habitat features to benefit steelhead spawning and rearing. The features proposed include instream wood, riparian plantings and alcove creation.</t>
  </si>
  <si>
    <t>Confederated Tribes of the Warm Springs Indian Reservation</t>
  </si>
  <si>
    <t>Warm Springs, OR</t>
  </si>
  <si>
    <t>FWS181369</t>
  </si>
  <si>
    <t>Upper Crooked Pasture and Riparian</t>
  </si>
  <si>
    <t>Working with a local landowner and the Oregon Natural Desert Association (ONDA) we are going to improve a pasture fence for a parcel of private land that is surrounded by Bureau of Land Management lands. This will enable the landowner to manage his lands and stream riparian corridor without having to put time and effort toward keeping trespass cattle off of his property. This will enable the U.S. Fish and Wildlife Service and ONDA to restore the riparian vegetation on the South Fork Crooked River. Without a functional fence livestock cross the property boundary and utilize the landowners property.</t>
  </si>
  <si>
    <t>Oregon Natural Desert Association</t>
  </si>
  <si>
    <t>Crook County, Oregon</t>
  </si>
  <si>
    <t>FWS181370</t>
  </si>
  <si>
    <t>Murphy Dam Removal/Retrofit</t>
  </si>
  <si>
    <t>Murphy Dam was listed in 2013 by the Oregon Department of Fish and Wildlife as the 18th highest priority fish passage problem in Oregon (2nd highest problem in the Rogue River Basin). This concrete dam with wood flashboards is located at river mile 12.5 on the Applegate River and creates a 45 acre-foot impoundment. Because of a lack of appropriate "attraction flow" to the existing fishway, the dam severely limits fish passage. The dam's fishway meets current fish passage criteria and would adequately provide passage if false attraction (particularly pronounced along the south bank opposite of the fishway) was eliminated. Juvenile salmonid passage is greatly limited to the fishway. The impoundment harbors pike minnow (a predatory fish) and also severely reduces water quality. Sealing the dam and construction of a wingwall along the south bank could eliminate false attraction. Project's next steps: 1. Hire an engineer to research alternatives including building a wingwall on the south bank to reduce false attraction; 2. Research pumping cost (7-8 cfs) and potential for dam removal and; 3. Acquire funding to monitor impacts to coho. Utilize data to demonstrate benefits of dam sealing.</t>
  </si>
  <si>
    <t>Rogue Basin Partnership</t>
  </si>
  <si>
    <t>Medford, OR</t>
  </si>
  <si>
    <t>FWS181371</t>
  </si>
  <si>
    <t>Butte Falls Charter School Natural Resource Center</t>
  </si>
  <si>
    <t>The Natural Resources Center provides a venue for project-based, place-based (outdoor) learning that connects practical and relevant environmental learning with the academic core curriculum offered by the district's K-12 charter school. The location becomes an everyday classroom and a laboratory where students interact directly with environment through the lenses of biology, physics, chemistry, mathematics, critical thinking, problem solving, communicating (reading, writing, speaking), civics, economics, history and health. The community is in a rural, isolated location in Southern Oregon, and, for a number of decades, the region thrived because of a strong timber industry, however, changes in the economy have caused a severe decline in local jobs. The student population has become increasingly more impoverished and students have limited access to experiences that reinforce the value of an education and the need of additional training/education beyond high school. The development of the center and its various teaching and learning opportunities is essential to providing meaning and purpose for students to continue with their education; the learning activities and opportunities provided by the center will ensure relevant and rigorous academic growth in our students.</t>
  </si>
  <si>
    <t>Butte Falls Charter School/Butte Falls School District</t>
  </si>
  <si>
    <t>Butte Falls, OR</t>
  </si>
  <si>
    <t>FWS181372</t>
  </si>
  <si>
    <t>Upper Deep Creek Passage</t>
  </si>
  <si>
    <t>The Upper Deep Creek fish passage projects, located in the heart of Big Valley, a historical ranch in Lake County Oregon will provide miles of quality fish habitat for Warner Redband trout. This will be accomplished by updating irrigation systems including diversions and canals. This project is significant as it affects connectivity into the headwaters of Deep Creek along with six other tributary streams. Juvenile and adult fish will for the first time in over 50 years have access to quality spawning and rearing habitat and cold water refuge. This project enhances the resource, as well as, giving the property owner an opportunity to leave a legacy of resource improvements for his grandchildren. This project is being undertaken by the the Lake County Umbrella Watershed Council, the landowner, and the US. Fish and Wildlife Service.</t>
  </si>
  <si>
    <t>Lake County, Oregon</t>
  </si>
  <si>
    <t>FWS181373</t>
  </si>
  <si>
    <t>Middle Fork John Day River Riparian Planting</t>
  </si>
  <si>
    <t>The Middle Fork of the John Day is a water quality impaired river due to excessive temperature. Elevated temperatures has caused occasional die offs of chinook salmon and Middle Columbia River steelhead in the system. This project will help to rectify one of the issues that contributes to increased water temperatures, lack of shade. Planting riparian vegetation along the river and protecting it from browse by deer, elk, and cattle, will provide the shade to the river. Additionally, healthy riparian vegetation is an excellent source of autochthonous material that are important source of energy for the food chain. Leaves from plants are eaten by invertebrates, which are then consumed by salmon fry. Partners on this project include the Confederated Tribes of the Warm Springs Indian Reservation. The funds from this project will contribute to leveraging funds from other sources of funding including state funds and potentially other private sources. The project will be implemented beginning in 2019 and go through 2021.</t>
  </si>
  <si>
    <t>Grant County, Oregon</t>
  </si>
  <si>
    <t>FWS181374</t>
  </si>
  <si>
    <t>Deschutes Riverbend Park Restoration</t>
  </si>
  <si>
    <t>This project in collaboration with the City of Bend, the Upper Deschutes Watershed Council and Trout Unlimited will work to restore habitat along the Deschutes River where it is being impacted by high recreational use of the river and the stream banks. This is a popular area for rafters, day use, and fisherman. The award will primarily be used for a restoration design project where we determine the best alternatives that would fit with the continued increase in recreation as well as find the best fit for conservation of the area. The project will likely incorporate large wood placements, vegetation planting and trail work to improve access to popular areas. The project will benefit the conservation of riparian obligate species, redband trout and other recreational fisheries, and potentially federally listed Oregon Spotted Frog.</t>
  </si>
  <si>
    <t>Upper Deschutes Watershed Council</t>
  </si>
  <si>
    <t>Bend, Oregon</t>
  </si>
  <si>
    <t>FWS181375</t>
  </si>
  <si>
    <t>Deer Creek habitat and Passage</t>
  </si>
  <si>
    <t>This project is located in Grant County, Oregon approximately three miles east of the town of Monument. The project resides on lower Deer Creek a tributary of the North Fork John Day River. Deer Creek is a spawning and rearing tributary for Mid-Columbia Steelhead and Mid-Columbia spring run Chinook salmon. This project will implement instream habitat and fish passage measures at an irrigation point of diversion that diverts water through a drum style fish screen into an irrigation conveyance ditch. A current project is producing engineering designs for corrective fish passage measures at the existing rock weir diversion. Designs are also being drawn up to pipe the decades old irrigation ditch that currently suffers from seepage and washouts. Instream habitat improvements will include beaver dam analogues to increase pool habitats, slow flow velocities, increase riparian floodplain connectivity, and improve habitat complexity. The ditch piping portion of the project will also increase irrigation efficiency and reduce water loss. Partners include the landowner, Confederated Tribes of the Warm Springs Reservation of Oregon, USFWS Partners Program, State of Oregon, and Monument Soil and Water Conservation District.</t>
  </si>
  <si>
    <t>Monument Soil and Water Conservation District</t>
  </si>
  <si>
    <t>Monument, Oregon</t>
  </si>
  <si>
    <t>FWS181376</t>
  </si>
  <si>
    <t>Cottonwood Creek Fish Passage and Habitat</t>
  </si>
  <si>
    <t>This project is located in Grant County, Oregon approximately 15 miles south of the town of Monument. The site is located on Cottonwood Creek, a significant tributary of the North Fork John Day River that provides critical spawning and rearing habitat to Middle-Columbia River steelhead (ESA Threatened) and other aquatic species. This project will implement restoration design measures at an irrigation point of diversion (POD) located at stream mile 12.75 that is suffering from streambed erosion. The certified engineering design plans for these habitat improvements and fish passage were developed following a thorough site evaluation, alternatives analysis, and modeling to withstand a 100-year flow event. The two landowners with water rights associated with this POD support the selected design as a solution to correct the current streambed erosion, maintain fish passage over the existing diversion structures, and eliminate their need to conduct future instream maintenance of the POD. They are also active conservation partners having implemented many prior restoration projects on their respective properties. Partners for this project include the landowners, Confederated Tribes of the Warm Springs Reservation of Oregon, USFWS Partners Program, OWEB, and Monument SWCD.</t>
  </si>
  <si>
    <t>FWS181377</t>
  </si>
  <si>
    <t>Cottonwood Creek Sediment Control</t>
  </si>
  <si>
    <t>This project will implement a pilot project aimed at reducing sediment loads within the lower Cottonwood Creek watershed. Cottonwood/Fox Creek drains into the North Fork John Day River near Monument, Oregon within Grant County. Cottonwood’s Creek’s productivity is limited by sediment loading and high temperatures that affect ESA listed adult spawning and juvenile rearing steelhead habitat. The Monument Soil and Water Conservation District (SWCD) is developing a Feasibility Report that identifies several techniques for controlling sediment within dry draws and gullies, including willow breaks (similar to beaver dam analogues) and water and sediment control basins (WASCOBs). WASCOBs are used extensively in agricultural settings to limit erosion and capture runoff. The Feasibility Report has identified key sites to implement these measures throughout the Cottonwood Creek basin. This pilot project will improve water quality by capturing sediment during flash runoff events and attenuating flash runoffs to reduce additional erosion. It will improve water quantity by encouraging infiltration and groundwater storage leading to increased late season stream flows. Project partners include the Confederated Tribes of Warm Springs Reservation of Oregon, Oregon Water Resources Department District 4 Watermaster’s office, US Bureau of Reclamation, USFWS Partners Program, Oregon Watershed Enhancement Board, and Monument SWCD.</t>
  </si>
  <si>
    <t>FWS181378</t>
  </si>
  <si>
    <t>Fern Creek Watershed improvements</t>
  </si>
  <si>
    <t>This project is on Fern Creek and upland areas of Big Wall Creek. The project site is located on Top Ranch near Monument, Oregon in Grant County. Wall Creek is a flow and temperature limited tributary of the North Fork John Day River that provides critical spawning and rearing habitat for ESA listed Middle-Columbia River steelhead. Fern Creek is a non-fish bearing tributary of Wall Creek. Wall Creek is known to have frequent dry reaches late in the summer season. Top Ranch is a cow/calf and hay producing operation that has implemented multiple conservation measures including juniper control, reseeding, and rotational grazing. A forest management plan prepared for the ranch indicates that portions of the property are overstocked with Douglas fir, ponderosa pine, and white fir. This project will implement a forest stand improvement project that will decrease the risk of catastrophic wildfire, improve stand health, and increase groundwater infiltration resulting in greater late season water supply for both Fern and Big Wall Creeks. Riparian fencing will also be installed along the portion of Fern Creek that runs through Top Ranch. Improving and protecting cool, late season flows is a critical step in restoring perennial flows in Wall Creek.</t>
  </si>
  <si>
    <t>FWS181379</t>
  </si>
  <si>
    <t>Lomakatsi Restoration Private Lands Restoration 2018 (Multiple Landowners)</t>
  </si>
  <si>
    <t>This funding request will support four programmatic restoration priorities in the Rogue Basin all carried out by the Partners Program. Initiative 1 - Funding will support The Ashland Forest All Lands Restoration project which aims to increase fire resiliency on public and private lands, improving water quality and providing fire safe communities. Initiative 2 - Funding to support the Klamath-Rogue Oak Regional Conservation Partnership Program provided to restore private land oak habitats to create a more resilient natural state. This effort will increase fire resiliency in targeted oak habitats by thinning overstocked vegetation to create a more natural scenario. Initiative 3 - Funding to support Lomakatsi's Schoolyard Habitat Program will be provided to continue implementing Schoolyard Habitat restoration projects by working with a variety of elementary, junior and senior high schools. Activities will include restoration of riparian areas as well as Monarch butterfly and pollinator "way stations" and gardens. Initiative 4 - Support monarch butterfly conservation efforts for the western population by implementing a strategy to collaboratively restore monarch habitat on both public and private lands.</t>
  </si>
  <si>
    <t>Lomakatsi Restoration Program</t>
  </si>
  <si>
    <t>Ashland, Oregon</t>
  </si>
  <si>
    <t>FWS181380</t>
  </si>
  <si>
    <t>Fox Creek Aspen Protection</t>
  </si>
  <si>
    <t>This project covers the installation of Aspen protection fencing to be installed in fall of 2018 through winter of 2019, and is part of a large holistic restoration project on Upper Fox Creek. In collaboration with the Confederated Tribes of the Warm Springs and the the North Fork John Day Watershed Council we are working to acquire materials and labor for the installation of fencing on Aspen stands on the property. In total, 7 Aspen stands are located on the property, and none of the stands have shown new regeneration of young aspen, mainly due to browse from cattle and wildlife. This work element will build natural protection fencing using buck and pole style fencing to protect the stands long enough to allow for regeneration of new recruits. The landowner has agreed to maintain the fence for perpetuity following construction.</t>
  </si>
  <si>
    <t>Confederated Tribes of the Warm Springs Indian Reservation of Oregon</t>
  </si>
  <si>
    <t>FWS181381</t>
  </si>
  <si>
    <t>Sabre Ridge Grazing Distribution</t>
  </si>
  <si>
    <t>This project is designed to complement a larger watershed scale project on Sabre Ridge Ranch. Legacy management issues and neglect have left natural resource values on the ranch compromised. The new landowner is committed to improving waterfowl and sage grouse habitat as well as watershed function using habitat restoration, changes in grazing management, and by improving infrastructure. USFWS Partners Program funds would be used to assist in facilitating the development of of 3 watering locations, this will enable the rancher to improve grazing management and utilize landscapes away from sensitive riparian areas. Additional costs, pipelines, solar panels, and trough systems will be paid for using a mix of landowner match and Oregon Watershed Enhancement Board dollars ($45,000 currently secured in OWEB budget). These livestock water sources are needed to improve distribution after nearly 5 miles of fences were built to limit livestock access to springs and lakeshore areas that provide valuable wildlife habitat. This project will mesh and add value to the juniper reduction that the landowner has done to improve habitat for Greater Sage Grouse, the additional water sources will also benefit grouse.</t>
  </si>
  <si>
    <t>Crook County Soil and Water Conservation District</t>
  </si>
  <si>
    <t>FWS181382</t>
  </si>
  <si>
    <t>Rogue Native Plant Partnership</t>
  </si>
  <si>
    <t>The Rogue Native Plant Partnership is a formal partnership between local/state/federal resource agencies, non governmental organizations, private growers and others that aims to facilitate diverse resilient ecosystems in tandem with a more robust native plant materials economy in the Rogue Basin by taking on many of the challenges in the native plant procurement process. This partnership will simplify the native plant procurement process for its partner organizations by coordinating current native plant inventories, seed collection efforts and grower contracting. Work completed under the partnership will support pollinator populations by collecting locally sourced seed in large quantities from oak savanna and grassland habitats and grow out into bigger seed-lots. Additionally, grow out of native plants in containers within this process will augment native habitat restoration activities/efforts on several privately owned properties. This effort also will support existing local growers and encourage new growers to participate. Lastly, there is evidence to support that restoration of native perennial dominated grassland communities helps create habitat that is more resilient to wildfire. In turn, this supports wildlife forage availability.</t>
  </si>
  <si>
    <t>Jackson County, Oregon</t>
  </si>
  <si>
    <t>FWS181383</t>
  </si>
  <si>
    <t>Oregon Silverspot Butterfly Native Seed Production 2018-19</t>
  </si>
  <si>
    <t>The Center for Natural Lands Management will produce native seed for the U.S. Fish and Wildlife Service. The seed will be used to enhance or restore native coastal prairie habitat for the benefit of the Oregon silverspot butterfly. The Oregon silverspot butterfly is in great danger of extinction due primarily to a lack of suitable habitat. Native seed is essential to restore habitat for the Oregon silverspot butterfly, The Center for Natural Lands Management has been successful at this task in the past and is uniquely qualified to produce native seed. Seed production for this project will take place at the Center's Shotwell Nursery located in Southwest Washington. Native seed produced in previous efforts for habitat restoration has been depleted.</t>
  </si>
  <si>
    <t>Center for Natural Lands Management</t>
  </si>
  <si>
    <t>Temecula, California</t>
  </si>
  <si>
    <t>FWS181384</t>
  </si>
  <si>
    <t>Pacific Northwest Raptor Response Network</t>
  </si>
  <si>
    <t>The purpose of the proposed project is to reduce lethal take of raptors by increasing raptor rehabilitation capacity in the Pacific Northwest, and establish a rapid response network for raptor conflict and rescue response. The goal of this project is to implement a partner program for Fiscal Year 2019, providing services to the benefit the Fish and Wildlife Service by: 1-Assisting land management agencies to ensure that their efforts are effective at maintaining plover populations at recovery levels; 2-Enhancing capacity of permitted facilities to receive and handle level 3 non-releasable raptors; and 3-Developing a Pacific Northwest Raptor Response Network with the following responsibilities: Participate in Western Snowy Plover Recovery Unit 1 Working Group and associated Predator Management Sub-Committee; Conduct raptor site assessments and provide information as needed; Construct a raptor holding facility and necessary capture equipment; Secure Federal and State rehab permitting (e.g., capture sub-permit); Travel to projects sites and assessing raptor conflict scenarios; Assist agency managers in the capture, holding, training, of non-releasable raptors as needed; Train non-releasable raptors for glove or free flight programs; Identify appropriate educational facilities and placing non-releasable raptors; Identify appropriate release sites and relocating releasable individuals as needed.</t>
  </si>
  <si>
    <t>Oregon Wildlife Heritage Foundation</t>
  </si>
  <si>
    <t>Portland, Oregon</t>
  </si>
  <si>
    <t>FWS181385</t>
  </si>
  <si>
    <t>Western Snowy Plover Nest Monitoring and Protection</t>
  </si>
  <si>
    <t>Since 1990, Institute for Natural Resources, US Fish and Wildlife Service, Bureau of Land Management, US Forest Service, US Army Corps Engineers, Oregon Parks and Recreation Department, and Oregon Department of Fish and Wildlife have partnered to manage and monitor Snowy Plovers (threatened) along the Oregon Coast. During this time, intensive management and agency collaboration has resulted in population growth; the Oregon coastal population currently meets recovery goals established in the 2007 recovery plan. Although the Oregon population is estimated at 458 breeding adults, this is still a small, conservation-reliant population. Our goal is to help cooperating land management agencies ensure that their efforts are effective at maintaining the Oregon Coast plover population at recovery levels by monitoring plover abundance, distribution, and reproductive success. Monitoring documents effectiveness of management and progress towards recovery, ensures prompt identification of new problems, is essential to successful implementation of existing predator, habitat and recreation management efforts, and is required by the recovery plan prior to and after delisting. Monitoring is expected to continue after delisting. Funding is requested to conduct breeding window surveys, locate and monitor nests, and band broods to closely document population size, productivity, survival, and to identify factors limiting population growth.</t>
  </si>
  <si>
    <t>Oregon Biodiversity Information Center, Portland State University</t>
  </si>
  <si>
    <t>FWS181386</t>
  </si>
  <si>
    <t>West Nile Virus Vector Monitoring to Benefit Sage-Grouse Populations in Central Oregon</t>
  </si>
  <si>
    <t>In August 2006, the National Wildlife Health Center confirmed West Nile virus (West Nile) in greater sage-grouse mortalities in Malheur County, Oregon. Despite the fact that sage-grouse exhibit a measure of virus resistance, current research suggests that West Nile may serve as a persistent source of mortality and stressor on sage-grouse populations. In response to lek attendance declines in Central Oregon, the Bureau of Land Management, East Cascades Audubon Society, Oregon Department of Fish and Wildlife, U.S. Fish and Wildlife Service, and U.S. Forest Service opted to collaboratively monitor West Nile on the Central Oregon landscape. West Nile monitoring entails trapping mosquitoes at predetermined locations and testing them for the virus. Funding two full-time technicians to monitor West Nile presence/absence in sage-grouse habitat is the first step in determining whether or not disease is a stressor in this area. The project will leverage these efforts in order to determine a cost effective and logistically feasible approach for disease monitoring that can be scaled up appropriately. Timely response to surveillance data is crucial for predicting impacts of West Nile virus on sage-grouse populations. Detection of West Nile or lack thereof will help direct future sage-grouse management and monitoring efforts.</t>
  </si>
  <si>
    <t>Oregon State University-Cascades</t>
  </si>
  <si>
    <t>FWS181387</t>
  </si>
  <si>
    <t>Fisher recolonization and recovery in Oregon</t>
  </si>
  <si>
    <t>We will develop a blueprint to reintroduce fishers to a portion of their former range in Oregon and help recover the species. This project will finalize a feasibility assessment with new data from surveys conducted since the original assessment. The original assessment determined fisher reintroduction in Oregon was feasible, but recommended actions that would better inform selection of release sites (e.g. fisher distribution surveys, carnivore community assessments, empirical habitat analysis). We will use the latest distribution data and habitat associations to assess suggested release sites and critically consider new sites. We will then develop an implementation plan to reintroduce fishers. Stakeholder engagement will be included in this process to gain support and ensure success. Stakeholders (i.e., State and Federal landowners, timber industry) are involved and expressed support as long as regulatory certainty is provided, which has occurred through completion of a Candidate Conservation Agreement with Assurances for non-Federal entities. Although the Distinct Population Segment of fishers in the Pacific states is not currently listed under the Endangered Species Act, USFWS is currently under litigation for our withdrawal of a proposed listing rule. By assisting this species to recolonize a portion of its former range, we will move toward preventing listing.</t>
  </si>
  <si>
    <t>FWS181388</t>
  </si>
  <si>
    <t>Oregon chub post-delisting monitoring 2020 (Year 6)</t>
  </si>
  <si>
    <t>The funds requested will carry out monitoring identified in the Post-Delisting Monitoring Plan, drafted by the U.S. Fish and Wildlife Service and Oregon Department of Fish and Wildlife (ODFW) as required for the delisting of the Oregon chub in 2014. Specifically, ODFW will monitor: 1-population abundance and distribution of Oregon chub, 2-the distribution of co-occurring nonnative species, and 3-changes in Oregon chub habitat. The data collected from this monitoring will be used to determine if the species remains secure from extinction after the protections of the Act no longer apply. Deliverables: ODFW will prepare an annual summary of research/monitoring for USFWS.Methods: A detailed schedule of annual activities is included in Appendix 2 of the PDM Plan. A subset of Oregon chub populations across the species range will be monitored for abundance and includes the following: 1. Populations that have previously met the minimum abundance threshold of 500 fish; 2. Populations that are located in habitats that have sufficient habitat area, depth, and vegetation as defined in the Primary Constituent Elements of Critical Habitat to support a minimum of 500 fish; and 3. Introduced populations. The funding will cover Year 3 of Cycle 2 of post-delisting monitoring for the species.</t>
  </si>
  <si>
    <t>Salem, Oregon</t>
  </si>
  <si>
    <t>FWS181389</t>
  </si>
  <si>
    <t>Winchester Dam Pacific Lamprey Passage Improvements</t>
  </si>
  <si>
    <t>Oregon Department of Fish and Wildlife (ODFW) seeks to improve passage and counts at a lamprey passage structure (LPS) at Winchester Dam on the North Umpqua River that specifically passes Pacific Lamprey, a species in decline and culturally important to Northwest Tribes. Lamprey must pass the dam to reach important spawning and rearing habitats. The dam’s fishway is difficult for lamprey to pass and the LPS was first installed in 2013 to improve lamprey passage. The fish counting station at the dam has operated since 1965 and as such counts are the longest running Lamprey counts along the Oregon Coast and used as a reference for population health. Due to an unreliable counter, ODFW shuts down LPS on weekends causing delays and potentially reducing adult returns to spawning areas. Modification of the LPS with video capability will allow more accurate monitoring of lamprey abundance and allow the LPS to operate the entire migration season, thus increasing LPS use, reducing delay, and providing an accurate Lamprey count vital for continued population trend analysis. Accurate counts would improve available information needed to manage and protect Lamprey, and further guide future restoration actions.</t>
  </si>
  <si>
    <t>review question: will this become an ongoing budget request or will all efforts be completed in 1 year?</t>
  </si>
  <si>
    <t>FWS181390</t>
  </si>
  <si>
    <t>Oregon Bull Trout Recovery Strategy Implementation Assistance</t>
  </si>
  <si>
    <t>This project will fund a position to assist the Fish and Wildlife Service in implementing the Oregon’s Bull Trout Recovery Strategy (Strategy). The Strategy was developed as a joint effort between the US Forest Service (USFS), US Geological Survey (USGS), Oregon Department of Fish and Wildlife (ODFW) and the US Fish and Wildlife Service (USFWS) to help facilitate the implementation of recovery actions identified in the Bull Trout Recovery Plan. The Strategy provides a mechanism to uniformly assess the status of recovery, project future condition, prioritize core areas and actions and disseminate information. Objectives of this position are 1) to attend or facilitate bull trout working groups meetings throughout Oregon, 2) update the threats assessment in each core area using the threats assessment tool outlined in the Recovery Plan, 3) develop and maintain a bull trout recovery tracker type website, and 4) work closely with ODFW and USFWS continue to promote the Strategy statewide. The bull trout is listed as a threatened species under the Endangered Species Act.</t>
  </si>
  <si>
    <t>FWS181391</t>
  </si>
  <si>
    <t>Lower South Fork McKenzie River Floodplain Enhancement Project Phase I</t>
  </si>
  <si>
    <t>The Project takes place on the South Fork McKenzie River (South Fork) within the McKenzie River Sub-basin located in Western Oregon. The closest community is the unincorporated town of Blue River. Habitat within the South Fork has been impacted by land management practices including the installation of the U.S. Army Corps of Engineers (USACE)-operated Cougar Dam, placement of berms in the floodplain, removal of instream wood and timber harvest from floodplain forests. The Project is a multi-phase effort to improve river function, habitat conditions, and water quality in the lower South Fork below Cougar Dam by removing and redistributing berm material within the incised mainstem South Fork channel, and placing large wood throughout the floodplain. U.S Fish and Wildlife Service (USFWS) funding will help implement Phase I over the lower one-mile and 200 acres of floodplain in 2018. The Project will enhance habitat for two species listed under the Endangered Species Act (ESA); spring Chinook salmon and bull trout. The U.S. Forest Service (USFS) Willamette National Forest (WNF) and McKenzie Watershed Alliance (MWA) will manage the Project. Matching fund include federal and non-federal sources.</t>
  </si>
  <si>
    <t>McKenzie Watershed Alliance</t>
  </si>
  <si>
    <t>Springfield, Oregon</t>
  </si>
  <si>
    <t>FWS181392</t>
  </si>
  <si>
    <t>Genetic sequencing and eDNA assay development for Bull Trout (Salvelinus confluentus), Brook Trout (Salvelinus fontinalis) and Umpqua Chub (Oregonichthys kalawatseti)</t>
  </si>
  <si>
    <t>This project supports the genetic sequencing and mitochondrial genome assembly for the Oregon Biodiversity Genome Project - an effort to establish a comprehensive mitochondrial genome library for all of Oregon’s native and non-native fishes. Specifically, the work proposed here will augment the reference library of available mitochondrial genomes for Oregon species and develop eDNA assays that allow for detection of Bull Trout (Endangered Species Act listed as threatened), Brook Trout, and State-sensitive Umpqua Chub and facilitate detection of these species in multi-species eDNA applications (e.g., eDNA metabarcoding). Specific work items include tissue and voucher specimen collection, sequencing and assembly of the complete mitochondrial genomes of Bull Trout, Brook Trout, and Umpqua Chub, development of a transparent computer algorithm to identify optimal primers where they exist, and testing of primers for species specificity. This will serve as a basis for enhancing the toolkit available for monitoring all listed fishes under US Fish &amp; Wildlife Service jurisdiction in Oregon, other sensitive or vulnerable species, and any non-native species that may threaten listed or sensitive species. ODFW is providing $14,540 as match.</t>
  </si>
  <si>
    <t>FWS181393</t>
  </si>
  <si>
    <t>Evaluation of MYY Brook Trout as a Method for Nonnative Brook Trout Eradication</t>
  </si>
  <si>
    <t>Resource managers have expended substantial effort on suppression or eradication on nonnative brook trout populations for the benefit of threatened bull trout populations. This project will evaluate the efficacy of using MYY Brook Trout, a newly developed hatchery reared stock, as a method for eradicating nonnative Brook Trout in Eastern Oregon streams. MYY Brook Trout have two Y chromosomes; therefore, their offspring are all males under conditions of normal sexual recombination. Analytical models have shown that continual stocking of MYY Brook Trout into a wild population of Brook Trout can result in an increasingly male-skewed sex ratio and eventual eradication (i.e., extirpation) of wild Brook Trout in less than 10 years. As part of a larger regional effort, Oregon Department of Fish and Wildlife (ODFW) has committed to evaluating the use of MYY Brook Trout in Eastern Oregon. The current objectives of this project are to 1) evaluate the use of this technology in large stream systems (i.e., &gt; 10 km in length), 2) evaluate the efficacy of localized stocking within a stream system and 3) evaluate potential differences in project success associated with MYY Brook Trout size at stocking. ODFW is providing a $120,000 match.</t>
  </si>
  <si>
    <t>FWS181394</t>
  </si>
  <si>
    <t>Trapper Creek Brook Trout Distribution and Relative Abundance Surveys</t>
  </si>
  <si>
    <t>Bull Trout (listed threatened) are highly imperiled in Odell Lake, Oregon. Trapper Creek is the primary tributary and principal spawning area for threatened Bull Trout within the Odell Lake Core Area. However, the uppermost reaches of this stream are occupied by nonnative Brook Trout. The recovery unit implementation plan for Bull Trout in the Odell Lake Core Area identifies hybridization with Brook Trout and limited spawning habitat in Trapper Creek as primary threats (USFWS 2015). Reducing or eliminating the threat of hybridization between Brook Trout and Bull Trout will require suppression or eradication of Brook Trout from the upper reaches of Trapper Creek. Additionally, removal of Brook Trout from the upper reaches of Trapper Creek may allow for colonization of this area by Bull Trout. The proposed project involves conducting a six week investigation using a systematic sampling design to assess distribution and abundance of Brook Trout. These data will be useful for characterizing the feasibility of Brook Trout suppression or eradication using existing technologies (e.g., manual removal by backpack electrofishing, chemical treatments) or emerging methodology (e.g., YY-male Brook Trout). Oregon Department of Fish and Wildlife is providing $8,690 as match.</t>
  </si>
  <si>
    <t>FWS181395</t>
  </si>
  <si>
    <t>Continuing Vernal Pool Ecosystem Recovery and Vernal Pool Information Network in the Rogue Basin</t>
  </si>
  <si>
    <t>Rogue Valley Council of Governments (RVCOG) proposes to continue in its role as the convener of the Vernal Pool Information Network. RVCOG will continue to work with Service staff and its partners to provide meetings, presentations and field visits focused on vernal pool and native pollinator conservation within Jackson County, Oregon. Specifically RVCOG will: 1) Organize and convene a minimum of eight Network sessions between October 1, 2018 and September 30, 2021. All sessions focused on vernal pool and native pollinator conservation within Jackson County, Oregon. 2) Prepare a summary of each session for posting to the Service’s Network webpage. 3) Assist the Service in preparing information for species status reviews and make recommendations regarding current and future vernal pool conservation actions. This task will include assistance to the Service in convening expert panels, field assessments and GIS analyses to determine appropriate next steps in the conservation of vernal pool habitat, and associated listed species. 4) Use the Service funding to leverage additional funds from other federal and non-Federal source to promote conservation efforts. This effort supports the conservation of several Federally listed species, including the vernal pool fairy shrimp, Cook's lomatium, and large-flowered woolly meadowfoam.</t>
  </si>
  <si>
    <t>Rogue Valley Council of Governments</t>
  </si>
  <si>
    <t>Central Point, Oregon</t>
  </si>
  <si>
    <t>FWS181396</t>
  </si>
  <si>
    <t>Distribution and occupancy of juvenile and resident Bull Trout and Brook Trout in the Grande Ronde River Basin, Oregon</t>
  </si>
  <si>
    <t>The objectives of the proposed work are to collect information on distribution, relative abundance, and hybridization rates for threatened Bull Trout (Salvelinus confluentus) and nonnative Brook Trout (S. fontinalis) in the Wallowa/Minam Bull Trout Core Area of the Grande Ronde River Basin, Oregon. Competition and hybridization with brook trout poses a significant threat to bull trout range-wide, however the degree of overlap and rates of hybridization in the Wallowa/Minam Core Area are virtually unknown. The data generated from the proposed project will provide direct information on the current status of Bull Trout in the sampled core area (e.g., distribution, relative abundance, and occupancy probability), provide much needed information on the distribution of Brook Trout and rates of hybridization, and provide the basis of a technique amenable to long-term monitoring (i.e., occupancy modeling at multiple spatial scales). Streams will be sampled based on a spatially-representative probability sample design. Biological data on Bull Trout, Brook Trout and suspected hybrids encountered at each sample site will be collected including a small tissue sample for genetic analysis. This project is the first step to effectively manage the threat of brook trout to bull trout persistence in the core area.</t>
  </si>
  <si>
    <t>FWS181397</t>
  </si>
  <si>
    <t>Spawning gravel enhancement and augmentation for Bull Trout (Salvelinus confluentus) in known and suspected spawning areas in tributaries of Odell Lake and Odell Creek</t>
  </si>
  <si>
    <t>Bull Trout (listed threatened) are highly imperiled in Odell Lake, Oregon. The bull trout recovery plan and recent stream habitat surveys identify poor spawning habitat quality as one of the potential factors limiting bull trout abundance in the core area. We propose to improve spawning habitat in Trapper Creek, Crystal Creek, Charhaven Creek, and Maklaks Creek through gravel augmentation and enhancement and monitoring the effectiveness of these improvements. The objectives of this study are to 1-increase the availability of suitable spawning locations in the study streams by enhancing and augmenting spawning gravel in the tailouts of pool and glide habitat units and subunits; 2-assess change over time of substrate characteristics at these locations; and 3-conduct census spawning surveys and evaluate characteristics of used and unused study locations and spawning sites that were not treated. Study locations will be augmented by in-situ or ex-situ gravel, depending on proximity and availability of suitable in situ gravel and access to the stream via roads, trails, and bridges for ex situ gravel. Substrate conditions of study sites will be assessed immediately prior to and after modification of the site and then assessed annually for two years.</t>
  </si>
  <si>
    <t>FWS181398</t>
  </si>
  <si>
    <t>Willamette Valley Threatened and Endangered Plant and Butterfly Nectar Species Production</t>
  </si>
  <si>
    <t>This large-scale plant materials production project increases the availability of seed and plugs of threatened and endangered (T&amp;E) species, as well as nectar and larval host species vital to endangered butterflies in the region, for reintroduction into Willamette Valley prairies. Outplanting of the plant materials produced through this project will increase listed species population sizes, numbers and habitat quality, and will help U.S. Fish and Wildlife Service (USFWS) achieve recovery goals for and eventually delist the following T&amp;E species: Bradshaw’s lomatium (Lomatium bradshawii), Kincaid’s lupine (Lupinus oreganus), Nelson’s checkermallow (Sidalcea nelsoniana), Willamette daisy (Erigeron decumbens), Fender’s blue butterfly (Icaricia icarioides fenderi) and Taylor’s checkerspot butterfly (Euphydryas editha taylori). This joint effort began in 2008 with the wild collections of genetically diverse, locally adapted seed from the target T&amp;E and nectar plants throughout the ecoregion. Since then, hundreds of pounds of seed and thousands of plugs have been outplanted at recovery sites, resulting in the achievement of recovery goals in several recovery zones for some of the target species. This project builds upon the efforts of USFWS and its partners.</t>
  </si>
  <si>
    <t>Corvallis, Oregon</t>
  </si>
  <si>
    <t>FWS181399</t>
  </si>
  <si>
    <t>Oregon Spotted Frog Distribution and Movement Study for Parsnip Lakes Habitat Restoration</t>
  </si>
  <si>
    <t>The Oregon spotted frog (Rana pretiosa), federally listed as threatened, is one of the most imperiled amphibians in North America, with fewer than forty known populations across its range. The small population at the Parsnip Lakes within the Cascade-Siskiyou National Monument (CSNM) in southwestern Oregon is the southern and western-most extant population. Annual monitoring over the past 16 years revealed that &gt;90% of all egg masses are deposited at two sites within a single pond, but breeding habitat is being lost due to failure of the beaver dam that created the pond. To secure habitat and conserve this population, the beaver dam and surrounding habitat must be restored. Using PIT tag (passive integrated transponder) technology, frogs will be tracked from early summer through winter 2018-19 to determine distribution, movement patterns, overwintering locations, and other demographic data necessary to inform restoration planning and aid species recovery. Funding ($15,920) is requested for travel and equipment (PIT tags, tag readers, and passive arrays) and support for two Southern Oregon University (SOU) students to assist with fieldwork and data management. Dr. Michael Parker will be the principal investigator and his time contributed to the project will be considered an in-kind match from SOU.</t>
  </si>
  <si>
    <t>Southern Oregon University</t>
  </si>
  <si>
    <t>FWS181400</t>
  </si>
  <si>
    <t>Taylor’s Checkerspot and Fender’s blue butterfly habitat expansion and restoration in Benton County</t>
  </si>
  <si>
    <t>Benton County, Oregon proposes to expand and restore habitat for endangered Taylor's checkerspot (Euphydryas editha taylori) and Fender's blue (Icaricia icarioides fenderi) butterflies. This project will also benefit threatened Kincaid’s lupine (Lupinus oreganus var. kincaidii). Habitat restoration, including invasive weed removal, controlled burning, and replanting of native species will occur on Benton County Parks, Natural Areas, and conservation easement properties adjacent to existing butterfly habitat as outlined in Benton County’s Prairie Species Habitat Conservation Plan (HCP). The goal of the project is to improve viability of rare prairie species using methods compatible with essential public services. Habitat restoration, enhancement and management will contribute to mitigation requirements of the HCP, and offset impacts to rare species that occur elsewhere in Benton County. Although habitat maintenance is ongoing in Benton County, this is a one-time funding request.</t>
  </si>
  <si>
    <t>Oregon Parks and Recreation Department</t>
  </si>
  <si>
    <t>FWS181401</t>
  </si>
  <si>
    <t>Restoring habitat for Oregon silverspot butterfly on the Oregon Coast (Rock Creek-Big Creek population)</t>
  </si>
  <si>
    <t>Oregon Parks and Recreation Department (OPRD) proposes to restore coastal grassland and shrubland habitat for the threatened Oregon Silverspot butterfly (Speyeria zerene hippolyta) on the Big Creek parcel of Washburne State Park. Methods include tree removal, mowing, herbicide application, seeding native grasses, and planting native forbs. This project will restore nectar resources and link currently fragmented habitat with larger habitat patches on US Forest Service land, leveraging efforts of both agencies. This is a one-time project request, but OPRD began restoration in 2016. OPRD currently manages approximately 30 acres for Oregon silverspot butterflies and anticipates increasing the restoration area up to 60 acres.</t>
  </si>
  <si>
    <t>FWS181402</t>
  </si>
  <si>
    <t>Monitoring adult Fender’s blue butterfly and assessing prairie quality including nectar sources at sites on public and protected private land in the Willamette Valley, Oregon</t>
  </si>
  <si>
    <t>Coordinate range-wide monitoring of endangered Fender's blue butterfly (Icaricia icarioides fenderi) and threatened Kincaid’s lupine (Lupinus oreganus var. kincaidii), and assess prairie habitat quality at 57 sites on public and private lands in the Willamette Valley. Although a one-year request, monitoring of the butterfly and its habitat is an ongoing project, expected to continue until delisting. Monitoring at additional sites in the Willamette Valley is funded by Bureau of Land Management and Army Corps of Engineers for their respective properties. The Bureau of Reclamation has an Interagency Agreement with US Fish and Wildlife Service to conduct surveys on their properties. Data from all sites are consolidated and analyzed as part of this project. The butterfly is responding to management and habitat restoration, making it a high priority for continued efforts to document progress towards recovery</t>
  </si>
  <si>
    <t>FWS181403</t>
  </si>
  <si>
    <t>Exotic carabid beetle predation on Oregon silverspot and Fender's blue butterflies</t>
  </si>
  <si>
    <t>Oregon Department of Agriculture (ODA) will identify effects of predation on threatened and endangered butterfly eggs/larvae by the invasive European gazelle beetle (Nebria brevicollis), a non-native species undergoing rapid range-expansion in Oregon. The ground beetle is a habitat-generalist, an opportunistic predator, and is known to feed on eggs, pupae, and caterpillars of other insects. If present at habitat managed for rare butterflies, conservation efforts may be in vain. If the invasive beetle is reducing populations below sustainable levels, conservation protocols will be needed to protect butterfly host plants from the effect of the beetle. Surveys will be conducted at Baskett Slough (Polk County) to determine effects on Fender’s blue (Icaricia icarioides fenderi), and at Mount Hebo (Tillamook and Yamhill Counties) to determine effects on Oregon silverspot (Euphydryas editha taylori). This is a new project anticipated to be completed in one year.</t>
  </si>
  <si>
    <t>FWS181404</t>
  </si>
  <si>
    <t>2019 population estimates for Taylor’s checkerspot in Oregon.</t>
  </si>
  <si>
    <t>Survey and make population estimates for the federally endangered Taylor's checkerspot butterfly (Euphydryas editha taylori) at the two remaining extant sites in Oregon: Fitton Green Natural Area and Beazell Memorial Forest, both in Benton County. Population threats will be noted along with butterfly response to habitat management. Estimating the size of the population on an annual basis provides essential data to determine the likelihood of long-term persistence. The two remaining sites represent the only locally adapted genetic stock available for future reintroductions. Ross has monitored the Taylor’s checkerspot since 2003. Although this funding request is a one-year project, monitoring of this extremely small population is likely for the foreseeable future.</t>
  </si>
  <si>
    <t>FWS181405</t>
  </si>
  <si>
    <t>Refining recovery-based transplanting capabilities for Phacelia argentea (silvery phacelia), a coastal dune endemic petitioned for Federal listing</t>
  </si>
  <si>
    <t>Silvery phacelia is a perennial herb associated with open sand dune habitat on the Oregon coast. Populations of this species, listed as Threatened in Oregon, are small and highly fragmented, and most are declining. Across the its range, the species has been impacted by the degradation of habitat due to coastal development, recreation, and invasive weeds. As a result, conservation groups have petitioned U.S. Fish and Wildlife (USFWS) to list the species under the Endangered Species Act (ESA). Current status information is not available for all sites, but the Oregon Department of Agriculture (ODA) was funded by the USFWS Coastal Program of Oregon to conduct a range-wide status evaluation in 2017. This will yield information on the current status of the species range-wide, essential for identifying conservation priorities and determining whether ESA listing is warranted. In conjunction with collecting status information to help identify recovery priorities, developing an ability to cultivate plants for re-introduction into the wild will further promote recovery. Cultivation and transplantation would allow for greater flexibility in population management. To achieve these goals, ODA proposes creating protocols for cultivating and outplanting Silvery phacelia, to take place in conjunction with the current range-wide status evaluation of the species.</t>
  </si>
  <si>
    <t>Oregon Department of Agriculture</t>
  </si>
  <si>
    <t>FWS181406</t>
  </si>
  <si>
    <t>Status review and threat assessment of State-managed Lilium occidentale populations administered by the Oregon Parks and Recreation Department</t>
  </si>
  <si>
    <t>Western Lily, a federally endangered species, inhabits bogs in Coos and Curry counties, Oregon, and northern California (south to Humboldt County). This horticulturally important species historically suffered from illegal bulb collecting; however, the destruction and alteration of habitat is currently its greatest threat. Of the 49 historical occurrences of western lily in the most recent Five Year Review, many have been extirpated. In 2013, the Oregon Department of Agriculture (ODA) culminated a recovery project by outplanting 3,000 greenhouse-produced lily bulbs, to augment natural populations, many of these in State Parks. Although monitoring of sites since 2013 has been sporadic, numerous transplants were thought to be establishing. That said, OPRD has expressed concerns that populations are now declining overall, and is uncertain as to why. Currently, many of the principal western lily populations on parks lands are maintained through mowing and brush clearing, since the loss of habitat due to successional encroachment by shrubs and trees is a documented threat to western lily. However, the techniques being used, which promote heavy accumulation of thatch, may be thwarting recruitment and survival of the lily. This projects aims to evaluate on-site management to ensure that current practices are helping rather than hindering recovery.</t>
  </si>
  <si>
    <t>FWS181407</t>
  </si>
  <si>
    <t>Integrating Forest Service-owned management areas with Federal recovery efforts for the listed species Fritillaria gentneri</t>
  </si>
  <si>
    <t>The 2003 federal Recovery Plan for Gentner’s fritillary requires a series of “Fritillaria Management Areas” (FMAs) be established, along with the development, approval, and implementation of management plans for each. These FMAs will comprise a network of protected populations (in undisturbed habitat, as feasible), distributed in natural densities throughout the range of the species. Despite years of successful reintroductions and habitat management treatments by the Oregon Department of Agriculture (ODA) and others, no FMAs have been established on Forest Service lands, although FMAs are being established on BLM and non-federal partner properties. This year ODA has been invited by the Rogue River-Siskiyou National Forest (RRSNF) to begin this process on their lands. The process of establishing FMAs on RRSNF lands will be modeled after the FMA work being conducted on BLM’s Medford District. We will identify USFS populations for inclusion within an FMA, and will assess conditions within a series of potential FMAs, following a monitoring protocol previously developed with BLM for assessing population viability and habitat quality within FMAs. The project will generate management plans (amending existing management documents, as needed) that outline specific responsibilities of RRSNF managers for site and species protection, and maintenance for each candidate FMA.</t>
  </si>
  <si>
    <t>FWS181408</t>
  </si>
  <si>
    <t>Evaluation of the effects of herbivory on Lilium occidentale (western lily) transplants: mitigation planning for losses to populations previously created under Section 6</t>
  </si>
  <si>
    <t>Western Lily, a federally endangered species, inhabits bogs in coastal Coos and Curry counties, Oregon, and northern California (south to Humboldt County). This horticulturally important species historically suffered from illegal bulb collecting; however, the destruction and alteration of habitat is currently its greatest threat. A Recovery Plan for the species was issued by U.S. Fish and Wildlife (USFWS) in 1998, and a Five Year Review completed in 2008. Of the 49 historical occurrences of western lily in the Five Year Review, many had been extirpated. In 2013, the Oregon Department of Agriculture (ODA) culminated a recovery project by outplanting 3,000 greenhouse-produced western lily bulbs, to augment natural populations on Oregon state lands. However, of the sites available for the reintroduction work by, all were impacted by the encroachment of exotic vegetation, and all affected by ungulate browsing (lily flowers are preferentially targeted by deer). Reducing damage by herbivores will increase the growth potential of reintroduced populations, by allowing natural recruitment to achieve the population sizes required for downlisting. ODA proposes to evaluate methods for reducing predation on the lily species without culling deer populations. ODA proposes to develop an effective (and cost-effective) plan for protecting lily transplants from excessive herbivory.</t>
  </si>
  <si>
    <t>FWS181409</t>
  </si>
  <si>
    <t>Oregon Zoo Partnership Support</t>
  </si>
  <si>
    <t>The Oregon Zoo Partnership is a unique collaboration that provides new and exciting ways to connect with the public and share the Service’s mission. The Oregon Zoo and the Service have a long-standing partnership, working together on recovery and conservation of native wildlife species, including endangered species such as condors, pygmy rabbits and the Taylor’s checkerspot butterfly. The Oregon Zoo Education Center and Zoo grounds provide an ideal, high-visibility venue to convey the Fish and Wildlife Service’s mission to Zoo visitors. This partnership gives the Service a dedicated and consistent presence to reach a wide range of visitors at local, regional, national, and international scales. The Zoo attracts 1.6 million visitors each year from a variety of economic, racial, cultural, rural and urban backgrounds. These funds will be used to further support the Oregon Zoo partnership through managing the education center, marketing outreach events, and supporting public displays.</t>
  </si>
  <si>
    <t>Oregon Zoo</t>
  </si>
  <si>
    <t>FWS181410</t>
  </si>
  <si>
    <t>FY18AC00154</t>
  </si>
  <si>
    <t>Provide Interns to Help Facilitate Environmental Education and Volunteer Programs</t>
  </si>
  <si>
    <t>This award will provide funding for the Friends of Deer Flat Wildlife Refuge to partner with other agencies to recruit and hire AmeriCorps members or other interns. Those interns will serve at the Refuge and support programs that provide the local community with environmental education and volunteer/stewardship opportunities, including 1) STEM (Science, Technology, Engineering, and Math) and multidisciplinary environmental education opportunities for local schools and community organizations, 2) events that encourage local community members to enjoy their local public lands, 3) stewardship opportunities both at the Refuge and in the community, and 4) other volunteer opportunities to support community- and Refuge-based programs to provide recreational and learning opportunities. The interns recruited through the proposed award will help sustain existing and develop new environmental education and volunteer opportunities. They will conduct project work in local communities (primarily Canyon and Ada Counties) as well as on the Refuge.</t>
  </si>
  <si>
    <t>Friends of Deer Flat Wildlife Refuge</t>
  </si>
  <si>
    <t>35000/ year for 4 years</t>
  </si>
  <si>
    <t>FWS181411</t>
  </si>
  <si>
    <t>Career Discovery Internship Program (CDIP) (SCA)</t>
  </si>
  <si>
    <t>The Career Discovery Internship Program (CDIP), through the Student Conservation Association is a mentoring program created to recruit freshman and sophomore college students from culturally and ethnically diverse backgrounds. The purpose of this project is to engage in habitat management, biological monitoring, visitor service and outreach activities in a cost-effective manner, while also introducing students to the U.S. Fish and Wildlife Service. This program will increase capacity on National Wildlife Refuges within the biological program, and will allow Refuges to provide the public information about access to public lands. Students will develop stewardship skills and will have the opportunity to explore conservation careers. CDIP interns attend a specialized week-long orientation and training, learning with Service staff about environmental stewardship, problem solving, and a conservation ethic. During the following 12 week program, interns work at various Refuges, gaining various experiences, throughout FWS Region 1.</t>
  </si>
  <si>
    <t>OR, WA, ID, HI</t>
  </si>
  <si>
    <t>$80,000/yr in FY19; $100,000/yr in FY20, FY21, &amp; FY22</t>
  </si>
  <si>
    <t>FWS181412</t>
  </si>
  <si>
    <t>Salmon SuperHwy Critical Infrastructure Upgrade</t>
  </si>
  <si>
    <t>This is part of the Salmon SuperHwy collaborative public/private effort to systematically open fish passage and aquatic organism connectivity to restore salmon populations to key fisheries in the Tillamook-Nestucca basins while also restoring critical infrastructure to robust, climate resilient standards. In this phase we will work with local partners to fix failing road crossings in the Sand Lake and Nestucca basins and open upstream and downstream connectivity in important salmon spawning and rearing habitat to bolster important fisheries resources.</t>
  </si>
  <si>
    <t>Nestucca Neskowin and Sand Lake Watersheds Council</t>
  </si>
  <si>
    <t>Pacific City, OR</t>
  </si>
  <si>
    <t>FWS181413</t>
  </si>
  <si>
    <t>Western Native Trout Initiative: Deep Creek Town Diversion Fish Passage (Warner Basin Redband Trout, Oregon)</t>
  </si>
  <si>
    <t>Project will increase habitat connectivity for Redband Trout and Warner Sucker by providing volitional fish passage at a diversion dam that has been an upstream fish passage barrier for over 100 years. Access will be provided to three additional stream miles consisting of spawning and rearing habitats, and cold water refuges. Dam will be reconstructed with a roughened channel, which meets state fish passage criteria and water district’s needs. (FONS 13310-2018-319)</t>
  </si>
  <si>
    <t>Lakeview, OR</t>
  </si>
  <si>
    <t>FWS181414</t>
  </si>
  <si>
    <t>Pacific Marine and Estuarine Fish Habitat Partnership: Yaquina Bay, Oregon Tidal Restoration</t>
  </si>
  <si>
    <t>Project will restore 55 acres of tidal marsh habitat that was historically diked and ditched for agricultural activities. Project focuses on restoration activities at 17 acres, adjacent to 38 acres where habitat restoration conducted in 2001 require additional actions to support the intended recovery trajectory. Activities at the site (dike breaching, tidal channel excavation, ditch filling) will improve hydrologic connectivity and historical wetland habitats, benefiting fish, shellfish, and other species. (FONS 13310-2018-329)</t>
  </si>
  <si>
    <t>MidCoast Watersheds Council</t>
  </si>
  <si>
    <t>FWS181415</t>
  </si>
  <si>
    <t>Pacific Marine and Estuarine Fish Habitat Partnership: Biogenic Bed Structures as Habitat for Juvenile Fish and Invertebrates along Oregon Coast</t>
  </si>
  <si>
    <t>Project will generate new information on the spatial extent, temporal dynamics, and habitat functions exhibited by biogenic bed structures in the nearshore marine zone and estuaries along the Oregon coast. This includes documenting the importance of four types of bed structures (bull kelp, sand dollar, eelgrass, and native Olympia oyster beds) as habitat for several Pacific Marine and Estuary Fish Habitat Partnership focal species (e.g., rockfish, flatfish, perch, Dungeness crab, and Bay shrimp), which will contribute to conservation planning. (FONS 13310-2018-330)</t>
  </si>
  <si>
    <t>Oregon Department of Fish and Wildlife, Marine Resources Program</t>
  </si>
  <si>
    <t>FWS181416</t>
  </si>
  <si>
    <t>North Creek Siletz Passage</t>
  </si>
  <si>
    <t>North Creek is a tributary of Drift Creek in the Siletz basin. The culvert on North Creek blocks all life stages of aquatic organism passage including listed coho, chinook, chum, steelhead, coastal cutthroat trout and Pacific lamprey. Opening it will provide 13 miles of upstream access for the widest ranging species. Located on National Forest in a key recreational area, this will provide transportation security for public lands recreation as well as improved fisheries resources. This road is the only entrance to an educational youth camp with over 1,000 summertime students and is extremely popular for recreational fishing in fall and winter.</t>
  </si>
  <si>
    <t>FWS181417</t>
  </si>
  <si>
    <t>Lower Columbia Clatskanie Fish Passage and Floodplain Reconnection</t>
  </si>
  <si>
    <t>The Clatskanie River in the Lower Columbia River Basin historically supported a diverse &amp; robust population salmonids including Chinook, coho, steelhead, and chum, which have significantly declined over the years and are now listed under the Endangered Species Act. Wild fish provisional estimates from this basin are significantly reduced from historical levels, but they indicate strong potential to return the watershed’s salmonid populations to a healthy level if rearing habitat is restored &amp; made accessible. In an effort to restore these populations, we are working with local landowners, conservation organizations and the Columbia County road department to reconnect floodplain rearing habitats and design and implement fixes to undersized and failing County road culverts to reconnect important aquatic habitats for fisheries and to provide safe transportation corridors.</t>
  </si>
  <si>
    <t>Columbia Soil and Water Conservation District</t>
  </si>
  <si>
    <t>St. Helens, OR</t>
  </si>
  <si>
    <t>FWS181418</t>
  </si>
  <si>
    <t>Tillamook River Wetlands Tidal Reconnection</t>
  </si>
  <si>
    <t>This project is a unique collaboration of conservation groups, hunting and fishing advocacy groups, and local communities to restore lost estuarine habitats and reduce flood risk to key County infrastructure (Fraser Road). The project evaluates potential to restore natural system function and tidal connection to 70 acres of important historic habitats for ESA-listed fish, waterfowl, plants, and other species. FWS is helping with technical planning, monitoring plan development, and compliance. Local waterfowl and fishing advocacy chapters are in partnership on this project as it will enhance resources for consumptive hunting and fishing opportunities. The County is in partnership as the project also intends to reduce flooding on a key asset.</t>
  </si>
  <si>
    <t>Tillamook Estuaries Partnership</t>
  </si>
  <si>
    <t>Garibaldi, OR</t>
  </si>
  <si>
    <t>FWS181419</t>
  </si>
  <si>
    <t>Lower Nehalem Fish Passage and Infrastructure Restoration</t>
  </si>
  <si>
    <t>This project will focus on designing and implementing upgrades to critical county road infrastructure at stream crossings which are barriers to fish in the Lower Nehalem River watershed. The stream systems in the lower watershed support populations of endangered species act listed coho, fall chinook, chum as well as winter steelhead, coastal cutthroat trout and Pacific lamprey. Renown as an important sport fishery, the lower Nehalem and its tributaries is extremely popular with sport fisherman. Undersized and aging culverts restrict fish access to important spawning and rearing habitats and also present a risk of catastrophic failure that threaten the integrity and safety of the transportation system. Working closely with the County Public Works department and local organizations, we have developed a locally led barrier assessment and prioritization strategy. This project proposes to collaboratively focus efforts to survey, design, streamline permitting and remove at least 3 of these risky culverts restoring important aquatic connectivity and improving human safety and transportation efficiency.</t>
  </si>
  <si>
    <t>Lower Nehalem Watershed Council</t>
  </si>
  <si>
    <t>Nehalem, OR</t>
  </si>
  <si>
    <t>FWS181420</t>
  </si>
  <si>
    <t>Fish Passage Facilities Inspection Coordination Program</t>
  </si>
  <si>
    <t>Since inception in 1983, Fish Passage Center has continuously had in effect a program to coordinate adult and juvenile passage facilities inspections. Since 1986, this program has been jointly funded by state and federal agencies through the Fish Passage Center budget. National Marine Fisheries, Idaho; Washington; and Oregon Dept of Fish and Wildlife, and the U.S. Fish and Wildlife Service contribute to support the Adult and Juvenile Fish Passage Facilities Inspection Coordination Program. The Fish Passage Coordinator is primarily responsible for implementing a system-wide fish facilities inspection program at mainstem Columbia and Snake river dams. Advises the fishery agencies, tribes, and Fish Passage Center Manager on fish passage issues relative to operation &amp; maintenance of adult and juvenile fish passage facilities in the Snake and Columbia rivers. Reports to Fish Passage Advisory Committee, implements decisions, addresses special operations such as outages and emergency maintenance, assures agency representatives make monthly inspections at projects during fish passage season, oversees monthly inspections and updates, prepares Adult Fishways Inspections Annual Report. Annually updates adult and juvenile fish passage operating standards and criteria for the agencies and tribes, assigns fishery agency inspectors, and reviews incoming inspection forms to assure that fish facilities are operating satisfactorily.</t>
  </si>
  <si>
    <t>Pacific States Marine Fisheries Commission</t>
  </si>
  <si>
    <t>OR,WA,ID</t>
  </si>
  <si>
    <t>4 years @ $10,300</t>
  </si>
  <si>
    <t>FWS181421</t>
  </si>
  <si>
    <t>Idaho Rangeland Partnership Capacity</t>
  </si>
  <si>
    <t>To provide Idaho's partners with the capacity to lead and implement collaborative grass-roots partnerships within local communities to implement outcome based range management decisions.</t>
  </si>
  <si>
    <t>Idaho Rangeland Resource Commission</t>
  </si>
  <si>
    <t>Idaho</t>
  </si>
  <si>
    <t>FWS181422</t>
  </si>
  <si>
    <t>F16AP00876</t>
  </si>
  <si>
    <t>PMEP Operational Support</t>
  </si>
  <si>
    <t>This award will provide a 3rd year of funding of a grant providing stable operational support for the Pacific Marine and Estuarine Fish Habitat Partnership (PMEP). PMEP is one of 18 National Fish Habitat Partnerships that receive operational and project funding under the guidance of the U.S. Fish and Wildlife Service (USFWS) National Fish Habitat Action Plan Policy (717 FW 1). The primary objective of PMEP is to implement effective on the ground habitat restoration of the estuarine and near shore fish habitats of the western United States. The stable operational support is available to all 18 partnerships and allows the partnership to pursue fish habitat restoration by developing projects with partners and leveraging funds from outside sources. This individual award provides for the administration of the partnership by supporting a director, administrative support, and facilitation of steering and science committees. As a partnership, priorities, project funding decisions, restoration methods, and analytical approaches are determined through these committees. The steering committee also ensures that PMEP actions support national priorities and guidance from the National Fish Habitat Board. The committees include representatives from state, tribal and federal agencies, non-governmental organizations, and universities.</t>
  </si>
  <si>
    <t>State Agency</t>
  </si>
  <si>
    <t>WA OR CA</t>
  </si>
  <si>
    <t>Mod 2</t>
  </si>
  <si>
    <t>$75,000 in FY19, $75,000 in FY20</t>
  </si>
  <si>
    <t>FWS181423</t>
  </si>
  <si>
    <t>15.630 and/or 15.631</t>
  </si>
  <si>
    <t>Prairie Habitat Enhancement On Whidbey Island</t>
  </si>
  <si>
    <t>The project will enhance 13-acres of prairie habitat that support golden paintbrush (listed plant) on Whidbey Island, Washington. Six sites will be treated including three that currently have golden paintbrush. Habitat will become suitable for introduction of Taylor's checkerspot butterfly (listed species). The funding source had not been determined at this time. The project could be funded by 15.630 or 15.631, or the funding could be shared between 15.630 and 15.631.</t>
  </si>
  <si>
    <t>Whidbey Island, Washington</t>
  </si>
  <si>
    <t>FWS181424</t>
  </si>
  <si>
    <t>Middle Fork Nooksack City of Bellingham Dam Removal Project</t>
  </si>
  <si>
    <t>Assist with design for removal of City of Bellingham diversion dam to restore connectivity to 16-miles of bull trout habitat, and 14 miles of steelhead and Chinook salmon habitat.</t>
  </si>
  <si>
    <t>Nooksack River, Washington</t>
  </si>
  <si>
    <t>FWS181425</t>
  </si>
  <si>
    <t>Puget Sound Channel Guidelines for Barrier Embayment Restoration</t>
  </si>
  <si>
    <t>Assist with development of guidelines for design of crossings in tidal systems. Working with Washington Department of Fish and Wildlife to develop standards for design and evaluation of structures that cross tidally influenced systems.</t>
  </si>
  <si>
    <t>Confluence Environmental</t>
  </si>
  <si>
    <t>Puget Sound, Washington</t>
  </si>
  <si>
    <t>FWS181426</t>
  </si>
  <si>
    <t>Similk Bay Shoreline Armor Removal</t>
  </si>
  <si>
    <t>This project is located near Anacortes, Washington in Skagit County. The project will remove 200 linear feet of concrete bulkhead, rock armor, and concrete rubble; it will also add 580 tons of beach nourishment material. This project will create a riparian corridor along 180 feet of shoreline. The project will benefit bull trout. The funding source had not been determined at this time. The project could be funded by 15.630 or 15.631, or the funding could be shared between 15.630 and 15.631.</t>
  </si>
  <si>
    <t>Northwest Straits Foundation</t>
  </si>
  <si>
    <t>Anacortes, Washington</t>
  </si>
  <si>
    <t>FWS181427</t>
  </si>
  <si>
    <t>Elwha Levee Assessment</t>
  </si>
  <si>
    <t>Assess impacts of levee on west side of Elwha delta and produce conceptual restoration alternatives to reconnect the former estuary. Up to 15 acres Elwha estuary could be restored if designs are finalized and implemented in the future. The project will benefit bull trout.</t>
  </si>
  <si>
    <t>Coastal Watershed Institute</t>
  </si>
  <si>
    <t>Elwha, Washington</t>
  </si>
  <si>
    <t>FWS181428</t>
  </si>
  <si>
    <t>Mud Bay, Sucia Island Coastal Wetland Restoration and Resilience Project</t>
  </si>
  <si>
    <t>This project will take place at Sucia Island, Washington in San Juan County. Restore tidal and fish connectivity between 2.2 acres coastal marsh and marine nearshore by removing culvert and 300-foot road. New road for Park Service access would be constructed above the marsh. Install educational sign in State Park. The project will benefit bull trout.</t>
  </si>
  <si>
    <t>Friends of the San Juans</t>
  </si>
  <si>
    <t>Sucia Island, Washington</t>
  </si>
  <si>
    <t>FWS181429</t>
  </si>
  <si>
    <t>San Juan Islands Prairie-Oak Site Evaluations and Habitat Enhancement</t>
  </si>
  <si>
    <t>This project will take place on the San Juan Islands, Washington in San Juan Island County. Coordinate restoration on six prairie-oak conservation sites. Develop action plans for all and implement on four sites. Assess 90-acres, treat invasive plants on 60-acres. This project will benefit golden paintbrush, Taylor's checkerspot butterfly, and species of greatest conservation need, island marble butterfly. The funding source had not been determined at this time. The project could be funded by 15.630 or 15.631, or the funding could be shared between 15.630 and 15.631.</t>
  </si>
  <si>
    <t>San Juan Islands, Washington</t>
  </si>
  <si>
    <t>FWS181430</t>
  </si>
  <si>
    <t>Lower Elwha Floodplain and Estuary Revegetation</t>
  </si>
  <si>
    <t>This project will take place at the Lower Elwha River, Washington in Clallam County. Lower Elwha Klallam Tribe crews would continue invasive plants control and revegetation of 158 acres of Elwha floodplain and upper estuary. The project will benefit bull trout, steelhead and Chinook salmon. The funding source had not been determined at this time. The project could be funded by 15.630 or 15.631, or the funding could be shared between 15.630 and 15.631.</t>
  </si>
  <si>
    <t>Lower Elwha Klallam Tribe</t>
  </si>
  <si>
    <t>FWS181431</t>
  </si>
  <si>
    <t>Island Marble Butterfly Habitat Restoration</t>
  </si>
  <si>
    <t>This project will take place on the San Juan Islands, Washington in San Juan Island County. The project will restore habitat on three sites protected by San Juan Preservation Trust for Island Marble Butterfly. One property is potential dispersal habitat, two are potential re-introduction habitat and, 3-acres of Island Marble Butterfly habitat would be enhanced. The project will benefit Island Marble Butterfly. The funding source had not been determined at this time. The project could be funded by 15.630 or 15.631, or the funding could be shared between 15.630 and 15.631.</t>
  </si>
  <si>
    <t>San Juan Preservation Trust</t>
  </si>
  <si>
    <t>San Juan Island, Washington</t>
  </si>
  <si>
    <t>FWS181432</t>
  </si>
  <si>
    <t>Yellow starthistle Centaurea solstitialis L.Control in Douglas County, WA</t>
  </si>
  <si>
    <t>Control Yellow starthistle at 2 locations within 49 total acres of Conservation Reserve Program (CRP) lands- the only 2 locations this highly noxious weed is known to occur in Douglas County. The project will benefit Greater sage grouse (Centrocercus urophasianus).</t>
  </si>
  <si>
    <t>University of Washington Douglas County Extension</t>
  </si>
  <si>
    <t>Douglas County, Washington</t>
  </si>
  <si>
    <t>FWS181433</t>
  </si>
  <si>
    <t>Phase 2: High Density Sage Grouse Habitat Fence Removal Project</t>
  </si>
  <si>
    <t>Remove 10.01 miles of fence adjacent to Conservation Reserve Program (CRP) and State Acres for Wildlife Enhancement (SAFE) lands to remove collision risk to greater sage grouse (Centrocercus urophasianus) and sharp-tailed grouse in an area with high sage grouse population and proximity to 1 sharp-tailed lek.</t>
  </si>
  <si>
    <t>FWS181434</t>
  </si>
  <si>
    <t>Spiva Butte Fire Break Restoration and Noxious Weed Control</t>
  </si>
  <si>
    <t>Restore a total of 95.4 acres of shrub-steppe habitat. Four acres of firebreak and 56.8 acres of burned area will be controlled for noxious weeds through mechanical methods and seeded with natives species and 34.6 acres will be controlled for noxious weeds with the use of a biological control. This acreage occurs in an area of high greater sage grouse (Centrocercus urophasianus) density and close proximity to one sharp-tailed grouse lek.</t>
  </si>
  <si>
    <t>Foster Creek Conservation District</t>
  </si>
  <si>
    <t>FWS181435</t>
  </si>
  <si>
    <t>Planting to Restore Shrub Steppe and Riparian Habitat</t>
  </si>
  <si>
    <t>Restore 54 acres of shrub steppe and riparian habitat adjacent to Foster Creek. Control of invasive reed canary and subsequent plantings will improve mesic and upland habitat in an area with high populations of sage grouse (Centrocercus urophasianus) and close proximity to one sharp-tailed grouse lek.</t>
  </si>
  <si>
    <t>FWS181436</t>
  </si>
  <si>
    <t>Expansion of Spalding's catchfly (Silene spaldingii) populations and assessment of historic vegetation change at Pitt and Whelan Cemeteries, Whitman County, Washington</t>
  </si>
  <si>
    <t>Enhance 2 populations of Spalding's catchfly (Silene spaldingii) at two cemeteries established during settlement and representing rare remnant Palouse Prairie. These populations are small but the available suitable habitat can support individuals. Seed will be collected on site, propagated in a nursery and 100 individuals will be planted to each site. This project addresses recovery action 1.5.4, 2.5.2, 2.7 and partially addresses 2.5.3.</t>
  </si>
  <si>
    <t>Whitman County, Washington</t>
  </si>
  <si>
    <t>FWS181437</t>
  </si>
  <si>
    <t>Deschutes Prairie Restoration Project II</t>
  </si>
  <si>
    <t>The project is located near Tenino, Washington in Thurston County. This project will create high-quality prairie habitat by initiating restoration of ecological processes to the site via controlled burning, invasive plant control, and seeding of native grasses and forbs to benefit Golden paintbrush (Castilleja levisecta), Mazama Pocket Gopher (Thomomys mazama), and Taylor’s checkerspot (Euphydryas editha taylori). Removal of encroaching conifers on site to expand the area of native prairie and provide snags for cavity-nesting species will also take place. The project will create approximately 10 acres of prairie.</t>
  </si>
  <si>
    <t>Thurston County, Washington</t>
  </si>
  <si>
    <t>FWS181438</t>
  </si>
  <si>
    <t>South Puget Sound Prescribed Burning II</t>
  </si>
  <si>
    <t>Prescribed burning will take place at a variety of sites in Thurston County, Washington. Prescribed burning is arguably the best tool for site preparation for prairie restoration as it provides so many ecological benefits including invasive species reduction, conifer removal, and litter and thatch reduction while setting the stage for aggressive enhancements such as seeding and plugging of native species. Prescribed burning is also an effective precursor for intensive control of invasive grass and forb species with herbicides. This project will benefit Golden paintbrush (Castilleja levisecta), Mazama Pocket Gopher (Thomomys mazama), and Taylor’s checkerspot (Euphydryas editha taylori). This project will burn up to 100 acres.</t>
  </si>
  <si>
    <t>FWS181439</t>
  </si>
  <si>
    <t>Admiralty Inlet Preserve CALE Recovery and Prairie Restoration</t>
  </si>
  <si>
    <t>This Project is located on Whidbey Island in Island County, Washington. The project will include active site management (mowing, burning, and weed control) to maintain open grasslands and improves favorable conditions for natural regeneration of golden paintbrush and other prairie plants and reduces competition with shrubs, trees and non-native pasture grasses. This project proposes to restore up to 3 acres of coastal prairie habitat. The Land Trust will collect seed, grow and plant golden paintbrush, monitor the population, and store excess seed in the UW Miller Seed Vault. The project focus is recovery of federally threatened golden paintbrush (Castilleja levisecta), restoration of its native coastal prairie habitat, creation of habitat for Taylor’s Checkerspot (Euphydryas editha taylori) and expansion of habitat for pollinator species at the Admiralty Inlet Natural Area Preserve. The funding source had not been determined at this time. The project could be funded by 15.630 or 15.631, or the funding could be shared between 15.630 and 15.631.</t>
  </si>
  <si>
    <t>Whidbey Camano Land Trust</t>
  </si>
  <si>
    <t>FWS181440</t>
  </si>
  <si>
    <t>Tenalquot Prairie Preserve Restoration III</t>
  </si>
  <si>
    <t>The project is located near Rainier, Washington in Thurston County. This project will maintain high-quality prairie habitat via controlled burning, invasive plant control, and seeding of native grasses and forbs to benefit Mazama Pocket Gopher (Thomomys mazama) and Taylor’s checkerspot (Euphydryas editha taylori). Removal of encroaching conifers on site to expand the area of native prairie and provide snags for cavity-nesting species will also take place. The project will maintain up to 90 acres of prairie.</t>
  </si>
  <si>
    <t>FWS181441</t>
  </si>
  <si>
    <t>Oregon Spotted Frog Habitat Restoration Projects at the Whatcom Land Trust’s Samish River Preserve</t>
  </si>
  <si>
    <t>The project will take place on Whatcom Land Trust property located near the headwaters of the Samish River in Whatcom County, Washington. The project will improve both breeding and rearing habitat for Oregon spotted frog (Rana pretiosa) over a 2.6 acre area. Methods for improving habitat by reducing above ground biomass of reed canarygrass include: mowing with hand-held string-trimmers or brush-cutters; removal of cut grass; raking and hand-pulling thick layers of thatch; and selective removal of large tussocks of RCG to open existing breeding pools and facilitate larval dispersal. Water level and water temperature monitoring will take place at five sites. Benefits of the project included longer persistence of aquatic habitat, greater distribution of Oregon spotted frog egg masses, more rapid growth and development of larvae, increased survival to metamorphosis, and habitat to support young Oregon spotted frogs after metamorphosis. The project should improve survival of all life stages of Oregon spotted frog through dry summer conditions. The funding source had not been determined at this time. The project could be funded by 15.630 or 15.631, or the funding could be shared between 15.630 and 15.631.</t>
  </si>
  <si>
    <t>Wildlife Conservation Trust</t>
  </si>
  <si>
    <t>Whatcom County, Washington</t>
  </si>
  <si>
    <t>FWS181442</t>
  </si>
  <si>
    <t>Grazing management regimes for Oregon spotted frog habitat</t>
  </si>
  <si>
    <t>The project is located near Rochester, Washington in Thurston County. This project will involve implementation of mowing and grazing treatments across at least 20 acres of wetland habitat at Mima Creek Preserve to promote Oregon spotted frog (Rana pretiosa) oviposition habitat. Different seasonal grazing practices will be compared to ungrazed (mowed) controls using key Oregon spotted frog oviposition habitat variables, vegetation response, and soil and water quality variables. This project will benefit Oregon spotted frogs by improving breeding habitat. The funding source had not been determined at this time. The project could be funded by 15.630 or 15.631, or the funding could be shared between 15.630 and 15.631.</t>
  </si>
  <si>
    <t>FWS181443</t>
  </si>
  <si>
    <t>Glacial Heritage Preserve Restoration Project III</t>
  </si>
  <si>
    <t>This project is located near Littlerock, Washington in Thurston County. This project will maintain and enhance 680 acres of prairie by controlling invasive grass and broadleaf species, controlled burning, and direct seeding. This project will benefit Mazama Pocket Gopher (Thomomys mazama) and Taylor’s checkerspot (Euphydryas editha taylori).</t>
  </si>
  <si>
    <t>FWS181444</t>
  </si>
  <si>
    <t>Violet Prairie Preserve Restoration II</t>
  </si>
  <si>
    <t>The project is located near Rochester, Washington in Thurston County. This project will restore 45 acres of prairie habitat for the future reintroduction of Mazama Pocket Gopher to Violet Prairie. The project will create high-quality prairie habitat by initiating restoration of ecological processes to the site via controlled burning, invasive plant control, and seeding of native grasses and forbs. This project will benefit Mazama Pocket Gopher (Thomomys mazama).</t>
  </si>
  <si>
    <t>FWS181445</t>
  </si>
  <si>
    <t>Turtle Haven Invasive Species Control and Restoration Project</t>
  </si>
  <si>
    <t>This project is located near Home Valley, Washington in Skamania County. The objective of this project is to improve upland and aquatic habitat for the Western Pond Turtle (Actinemys marmorata) at Friends of the Columbia Gorge Land Trust’s Turtle Haven property. Habitat will be improved by managing invasive plants to improve upland nesting areas and wintering areas and adding logs or rafts to the ponds for additional basking sites. Juvenile survival will be increased by controlling predators (bullfrogs). The project will improve upland and aquatic habitat for Western Pond Turtle through the control of invasive plants and bullfrogs on 5 acres.</t>
  </si>
  <si>
    <t>Friends of the Columbia Gorge Land Trust</t>
  </si>
  <si>
    <t>Skamania County, Washington</t>
  </si>
  <si>
    <t>FWS181446</t>
  </si>
  <si>
    <t>Laughing Jacobs Creek Kokanee Spawning Habitat Restoration Project Phase I</t>
  </si>
  <si>
    <t>This project is located near Issaquah, Washington in King County. The project restores native riparian buffers along the streambanks, removes riprap, enhances instream channel habitat and creates channel habitat diversity with wood and native materials, constructs a floodplain bench, removes and replaces a failing bridge, and reduces bank erosion in a 250 ft. reach of lower Laughing Jacobs Creek, historically used for spawning by Lake Sammamish kokanee (Oncorhynchus nerka). This project supports the purpose of the Lake Sammamish Urban Wildlife Refuge Partnership by directly engaging with private landowners and key partners within the larger partnership to conduct habitat restoration and enhancement on private lands in the watershed. Project work will be completed by partner organizations, landowners and volunteers, directly building support for conservation of fish and wildlife habitat, and connection to nature within the ecosystem. The funding source had not been determined at this time. The project could be funded by 15.630 or 15.631, or the funding could be shared between 15.630 and 15.631.</t>
  </si>
  <si>
    <t>Mid Puget Sound Fisheries Enhancement Group</t>
  </si>
  <si>
    <t>King County, Washington</t>
  </si>
  <si>
    <t>FWS181447</t>
  </si>
  <si>
    <t>RCO Habitat Work Schedule FY18</t>
  </si>
  <si>
    <t>This project covers habitats in Washington State. The funds are used by the Washington State Recreation and Conservation Office, and the Governor's Salmon Recovery Office Unit to 1) fund Habitat Work Schedule (HWS) hosting and maintenance, 2) provide HWS System site licenses for project sponsors and restoration partners; 3) conduct HWS System upgrades, enhancements, trainings, provide data management guidance; 4) provide project management for all contracts; and 5) provide data management and quality control. The species benefited is bull trout.</t>
  </si>
  <si>
    <t>Washington Recreation and Conservation Office</t>
  </si>
  <si>
    <t>FWS181448</t>
  </si>
  <si>
    <t>Regional Fisheries Enhancement Group Funding FY18</t>
  </si>
  <si>
    <t>This project covers habitats in Washington State primarily in Puget Sound. This is a Federal pass-through grant from the US Fish and Wildlife Service in the amount of $1,285,000. The WA Department of Fish and Wildlife may use up to 2.5% of the total grant for administration of the program with the remainder divided among the 14 Regional Fisheries Enhancement Groups. The RFEG portion of the grant will be used for program administration, salmon/steelhead enhancement, habitat restoration, and education and outreach. All projects conducted with these funds are allowed under Washington State's enabling legislation for the RFEGs as specified in RCW 77.95. Enhancement projects include salmon habitat restoration and are defined by Washington State laws as: ". . . Salmon propagation activities including, but not limited to, hatcheries, spawning channels, rearing ponds, egg boxes, fishways, fish screens, stream bed clearing, erosion control, habitat restoration, net pens, applied research projects and equipment, real property or other interest necessary to the proper operation thereof. The species benefited include bull trout and all salmonids.</t>
  </si>
  <si>
    <t>FWS181449</t>
  </si>
  <si>
    <t>Long Live the Kings Projects (LLTK)</t>
  </si>
  <si>
    <t>This project cover habitat of Puget Sound in Washington State. The funds are used by LLTK to 1) administer and coordinate projects with participating agencies, Native American tribes, and organizations, 2) maintain and operate Lilliwaup Creek hatchery, 3) conduct scientific investigations, 4) assist with salmon habitat restoration. The species benefited is chinook salmon.</t>
  </si>
  <si>
    <t>Long Live the Kings</t>
  </si>
  <si>
    <t>FWS181450</t>
  </si>
  <si>
    <t>Hood Canal Salmon Enhancement Group (HCSEG)</t>
  </si>
  <si>
    <t>This project covers habitats of Hood Canal in Puget Sound in Washington State. The funds are used by HCSEG to 1) conduct scientific research, 2) restore and monitor salmon habitat restoration projects, 3) administer contracts and agreements, 4) provide supervision to student, and volunteers, 4) provide internships for high school and college students. The species benefited is bull trout.</t>
  </si>
  <si>
    <t>Hood Canal Salmon Enhancement Group</t>
  </si>
  <si>
    <t>Belfair, WA</t>
  </si>
  <si>
    <t>FWS181451</t>
  </si>
  <si>
    <t>Columbia Basin Pygmy Rabbit Recovery</t>
  </si>
  <si>
    <t>This project covers in Douglas and Grant Counties of Washington State. This project will directly contribute to on-going recovery efforts by establishing multiple, viable (sub)populations of Columbia Basin pygmy rabbits within their former range of North Central Washington, as outlined in the Columbia Basin Pygmy Rabbit Reproduction and Genetic Management Plan and Recovery Plan for the Columbia Basin District Population Segment of the Pygmy Rabbit (Brachylagus idahoensis). The project focuses on a single endangered species DPS of Pygmy Rabbit (Brachylagus idahoensis)</t>
  </si>
  <si>
    <t>FWS181452</t>
  </si>
  <si>
    <t>At sea monitoring of the Marbled Murrelet</t>
  </si>
  <si>
    <t>This project covers offshore coastal areas of the Puget Sound, Strait of Juan de Fuca, outer coast of Washington State. This program assesses the status and trends of at‐sea murrelet populations during the nesting season, and status and trends in their nesting habitat which helps inform both species recovery, and the Northwest Forest Plan targets. This project focuses on a single species, the marbled murrelet (Brachyramphus marmoratus), but other concurrent seabird surveys may occur as well.</t>
  </si>
  <si>
    <t>FWS181453</t>
  </si>
  <si>
    <t>Aga Incentive</t>
  </si>
  <si>
    <t>The current population of the Mariana crow (Corvus kubaryi) exists only on Rota and is estimated to be fewer than 140 individuals. The goal of this project is to change human perceptions of the Mariana crow and protect valuable habitat through a Landowner Incentive Plan. The Landowner Incentive Project will compensate participants on Rota with a small ($500) monetary award in exchange for protecting occupied crow habitat and allowing access for population monitoring and feral cat control on their land for one breeding season.</t>
  </si>
  <si>
    <t>Micronesia Islands Nature Alliance</t>
  </si>
  <si>
    <t>Rota, Commonwealth of the Northern Mariana Islands</t>
  </si>
  <si>
    <t>CNMI</t>
  </si>
  <si>
    <t>FWS181454</t>
  </si>
  <si>
    <t>Aga Telemetry</t>
  </si>
  <si>
    <t>The current population of the Mariana crow (Corvus kubaryi) exists only on Rota and is estimated to be fewer than 140 individuals. The purpose of this project is to improve data and carcass collection to aid in the diagnosis of a disease that has been impacting this species. Between 2009 and 2018, the primary cause of death for juvenile crows necropsied by the USGS National Wildlife Health Center was liver and lung inflammation, with pathology suggestive of infectious disease. In order to determine the cause of this disease, sick individuals must be identified and radio-tracked to collect blood samples and to locate carcasses for necropsy. Due to high rates of decomposition and large numbers of scavengers, studies of cause-specific mortality in Mariana Crows requires the use of radio-telemetry and a protocol of frequent monitoring. Knowledge of causes of juvenile mortality are essential to supporting recovery efforts for the species. This project will track up to 15 juvenile Mariana Crows to assist in rapid recovery of carcasses from any mortality that may occur, and will also gather important information about post-fledging dispersal and behavior.</t>
  </si>
  <si>
    <t>University of Washington</t>
  </si>
  <si>
    <t>Seattle, WA, and Rota, Commonwealth of the Northern Mariana Islands</t>
  </si>
  <si>
    <t>FWS181455</t>
  </si>
  <si>
    <t>Akekee Translocation Study</t>
  </si>
  <si>
    <t>Funds will be used to investigate the feasibility of translocating akekee from Kauai to Maui and/or the Big Island to prevent extinction of this critically endangered forest bird species. The species is faced with imminent extinction (potentially within three years) if immediate action is not taken. The most important threat is introduced mosquito-borne diseases, due to the movement of disease-carrying mosquitoes into high-elevation forests. This threat cannot yet be addressed at a landscape level in Kauai. We have attempted to build a conservation breeding flock for this species over the last three years but have not been successful. A structured decision making process identified translocation as the next appropriate option for akekee conservation. Funds will also be used to complete an Environmental Assessment for NEPA compliance.</t>
  </si>
  <si>
    <t>Hawaii Division of Forestry and Wildlife</t>
  </si>
  <si>
    <t>Hanapepe, Hawaii</t>
  </si>
  <si>
    <t>FWS181456</t>
  </si>
  <si>
    <t>F15AC00478</t>
  </si>
  <si>
    <t>Alala Reintroduction Predator Control Outreach</t>
  </si>
  <si>
    <t>Control of introduced mammalian predators (rats, cats, and mongoose) that prey on alala or Hawaiian crow and conduct outreach and continue involvement of the public and the native Hawaiian community for ongoing reintroduction of captive-reared alala to the wild at Puu Makaala Natural Area Reserve, Island of Hawaii. Until 2017 alala were only know in captivity. and first release of 11 alala took place. A second release of 11 to 12 alala will take place in summer of 2018. Predator control at the second release site is fundamental to successful reintroduction of alala to the wild and continued outreach to inform the public and maintain public support for alala reintroduction.</t>
  </si>
  <si>
    <t>FWS181457</t>
  </si>
  <si>
    <t>Auwahi Flueggea Restoration, Phase II</t>
  </si>
  <si>
    <t>Flueggea neowawraea, a once common tree of lower to mid-elevation mesic to dry forests throughout Hawaii, has suffered severe population and range collapse apparently due to the invasion of black twig borer (Xylosandrus compactus). The Auwahi Flueggea restoration exclosure, protects two of the last four remaining Flueggea individuals on Haleakalā, Maui. The exclosure also protects a number of endangered remnant Nothocestrum latifolium trees, the host for the endangered Blackburn sphinx moth, Manduca blackburni. Mid-elevation dry forests have been decimated on Maui, driven by a suite of invasive plants, ungulates, rodents, and invertebrates and wildland fire. With current protection from ungulates, if key limiting factors leading to the decline of this critically imperiled species are addressed, the remnant populations of Flueggea in Auwahi may offer the best chance for this species to persist into the future, certainly on Maui. To best address key limiting factors, restore and enhance suitable habitat, and overcome reproductive barriers, this proposal focuses on the following objectives: 1) targeted and strategic threat abatement for invasive plants, animals and invertebrates, 2) ecological restoration to convert nonnative shrub and grass vegetation to native shrub vegetation, 3) restoration of native pollinator populations, 4) and outplanting of Flueggea and N. latifolium.</t>
  </si>
  <si>
    <t>Kula, HI</t>
  </si>
  <si>
    <t>FWS181458</t>
  </si>
  <si>
    <t>Culex quinquefasciatus Control Tool Development</t>
  </si>
  <si>
    <t>Currently there is no cost-effective landscape-scale tool that will reduce avian malaria prevalence in Hawaii's native ecosystems. The development of an effective and efficient landscape scale tool is necessary in order to reduce the extinction probability of 17 endemic Hawaiian Honeycreepers currently living in upper elevation avian malaria refugia. Avian malarias primary vector is the Southern House Mosquito, a vector of both animal and human diseases. The purpose of this project is to develop a Southern House Mosquito strain infected with a bacterium known to cause sterility. Once developed this mosquito strain can be used in a method similar to the highly successful Screw Worm sterile insect technique project. The tool will be part of an integrated approach to control wild populations of the Southern House Mosquito across Hawaii and in current forest bird refugia. We are partnering with the State of Hawaii to both develop the tool and help build our infrastructure capacity for mass rearing of this cost effective and efficient tool for a next generation conservation program. (Species: ʻŌʻū, Palila, Maui parrotbill, Oʻahu ʻamakihi, Kauaʻi ʻamakihi, Nukupuʻu, ʻAkiapolaʻau, ʻAnianiau, ʻAkikiki, Hawaiʻi creeper, Oʻahu ʻalauahio, Maui ʻalauahio, ʻAkekeʻe, Hawaiʻi ʻakepa, ʻIʻiwi, ʻAkohekohe, ʻApapane, Poʻouli).</t>
  </si>
  <si>
    <t>East Lansing, Michigan</t>
  </si>
  <si>
    <t>FWS181459</t>
  </si>
  <si>
    <t>DLNR IIT Project Planner</t>
  </si>
  <si>
    <t>Currently there is no cost effective landscape scale tool that will reduce avian malaria prevalence in Hawaii's native ecosystems. The development of an effective and efficient landscape scale tool is necessary in order to reduce the extinction probability of 17 endemic Hawaiian Honeycreepers currently living in upper elevation avian malaria refugia. Avian malarias primary vector is the Southern House Mosquito, a vector of both animal and human diseases. In order to implement any next generation landscape scale tool to control the prevalence of the Southern House Mosquito in Hawaii’s native forest bird refugia, outreach, in-reach and a great deal of federal and state permitting and licensing requirements are necessary. The funding obtained through this proposal would support a State of Hawaii DLNR planner that will lead the effort in obtaining mosquito import permits, assist in obtaining an experimental use permit from the Environmental Protection Agency (EPA), and would help inform and guide the development of a community engagement framework. Having a state counterpart to assist and help drive this effort is crucial. (Species: ʻŌʻū, Palila, Maui parrotbill, Oʻahu ʻamakihi, Kauaʻi ʻamakihi, Nukupuʻu, ʻAkiapolaʻau, ʻAnianiau, ʻAkikiki, Hawaiʻi creeper, Oʻahu ʻalauahio, Maui ʻalauahio, ʻAkekeʻe, Hawaiʻi ʻakepa, ʻIʻiwi, ʻAkohekohe, ʻApapane, Poʻouli)</t>
  </si>
  <si>
    <t>Honolulu, Hawaii</t>
  </si>
  <si>
    <t>FWS181460</t>
  </si>
  <si>
    <t>Dogs to Detect Cats, a predator of the Mariana Crow</t>
  </si>
  <si>
    <t>This project would be conducted on Rota Island in the Commonwealth of the Northern Mariana Islands. As a pilot project, it is intended to examine the feasibility and cost-benefit ratio of using dogs to detect and remove feral cats on Rota. Feral cats are an important predator of the federally-endangered Mariana crow (Corvus kubaryi), which now numbers &lt;150 individuals, having declined from around 1,400 birds in the 1980s. Cats have been managed on Rota for several years using various methods. These efforts have been marginally successful and a more cost-effective tool is needed. Dogs have demonstrated their ability to detect a variety of species on a wide range of conservation projects. If this pilot project is successful, it would enhance recovery efforts, at a reduced cost, for the Mariana crow. Furthermore, this project has potential benefit beyond Rota, as many other federally-listed species across the Pacific Region are threatened by feral cats. Finally, the data generated by this project would be beneficial to the Service's partners and stakeholders.</t>
  </si>
  <si>
    <t>Wildlife Innovations</t>
  </si>
  <si>
    <t>FWS181461</t>
  </si>
  <si>
    <t>East Alakai Fence Retrofit</t>
  </si>
  <si>
    <t>This project adds deer mesh and raises the height of 2.93 miles (1.13 miles with Service funds) of existing fence to exclude introduced black-tailed deer from the montane wet forest and bogs in both the East Alakai and Southeast Alakai project areas, which includes the Halehaha and Halepaakai drainages. The Halehaha Unit (Southeast Alakai project area) has been constructed with deer mesh until it reaches the intersection with the East Alakai fence. Both public and private portions of the fence will be retrofitted, using leveraged funds from the State of Hawaii. The project area is home to numerous endangered species; including the forest birds, akikiki (Endangered (E), ca. &gt; 468 individuals), akekee (E, ca. &gt; 1000 individuals) and puaiohi (E, ca. &gt; 500 individuals) , the recently listed iiwi (T, ca.&gt; 2600 individuals on Kauai) and 21 species of plants. Immediately at risk are several populations of listed plant species Astelia waialealae (E, ca. &gt; 10 individuals), Geranium kauaiensis (E - known only from the Sincock Bogs area and numbering ca. &gt; 100 individuals) and Exocarpus luteolus (E, ca. &gt; 40 individuals). The deer have only recently become more common in the East / Southeast Alakai.</t>
  </si>
  <si>
    <t>The Nature Conservancy of Hawaii</t>
  </si>
  <si>
    <t>Lihue, Hawaii</t>
  </si>
  <si>
    <t>FWS181462</t>
  </si>
  <si>
    <t>HMAR Green Sea Turtle Stewardship</t>
  </si>
  <si>
    <t>The Green Turtle, and to a lesser degree, other turtle species are increasingly seen on Oahu's shorelines and in its nearshore waters. Much of the public is either unaware or is ambivalent to the endangered status of these animals, and as a result, significant human interactions are occurring at an increasing rate. Some of these interactions may be characterized as potential "take" actions as defined by the Endangered Species Act (ESA). Targeted in-field public outreach and education, at specific locations where turtles are often present, is needed to address this gap in public understand and support of these species. Locations include: Haleiwa Alii Beach, Electric Beach, and Sea Life Park. All are public beaches so no special permission is needed. With our proposed in-field education and outreach, the public, including school groups, will learn about the behavior, natural history, key threats and proper interaction guidelines for these animals. This will result in greater public support for these species, reduced interactions and improved chances for species preservation and recovery.</t>
  </si>
  <si>
    <t>Hawaii Marine Mammal Alliance</t>
  </si>
  <si>
    <t>FWS181463</t>
  </si>
  <si>
    <t>Kahuku Point outreach</t>
  </si>
  <si>
    <t>In order to help restore coastal strand habitat at Kahuku Point, North Shore Community Land Trust (NSCLT) in partnership with Turtle Bay Resort, US Fish and Wildlife Coastal Program, Hawaiʻi Department of Land and Natural Resources, and others seek to advance conservation efforts throughout the area. Kahuku Point is one of the few remaining coastal dune ecosystems that have not been significantly impacted by development. However, due to the encroachment of invasive plants and animals to the area, as well as dune erosion due to pedestrian traffic, ecological restoration efforts are needed. NSCLT along with the landowner, Turtle Bay Development LLC, plans to construct a boardwalk to provide the opportunity for visitors and community members for generations to come to experience the coastal sand dune ecosystem without the detrimental erosional impacts of foot traffic. By providing a low impact way to experience the area, visitors will be able to explore the importance of coastal ecosystems in the global context in climate change and in the local context for Hawaiian cultural traditions.</t>
  </si>
  <si>
    <t>North Shore Community Land Trust</t>
  </si>
  <si>
    <t>Kahuku, HI</t>
  </si>
  <si>
    <t>FWS181464</t>
  </si>
  <si>
    <t>Keawawa Wetland Management</t>
  </si>
  <si>
    <t>This project will manage and improve habitat in Keawawa wetland to support greater numbers of 'Alae 'ula (Hawaiian Gallinule) and contribute to down listing this species. Proposed management activities include ongoing removal of invasive plants that eliminate nesting habitat, especially shrubs and trees, from the vicinity of the wetland; planting of native species used by 'Alae 'ula including makaloa (Cyperus laevigatus), ahu'awa (Cyperus javanicus), and ae'ae (Bacopa monnieri); thinning of emergent vegetation to increase interspersion and suitability for 'Alae 'ula; and ongoing predator control to reduce predation on adults and chicks.</t>
  </si>
  <si>
    <t>Livable Hawaii Kai Hui</t>
  </si>
  <si>
    <t>Hawaii Kai, Oahu, HI</t>
  </si>
  <si>
    <t>FWS181465</t>
  </si>
  <si>
    <t>Keawawa Wetland Research and Outreach</t>
  </si>
  <si>
    <t>We propose using Keawawa Wetland as a research site to study fledging rates and juvenile survival of `alae `ula. Our plan is to start a “KeikiWatch” program, in which we design and implement regular, systematic surveys for reproduction at the wetland, and follow the fates of individual broods across time. Funding for this project will support the purchase of camera traps for improved monitoring, continued banding of adult birds, and salaries for conservation research interns who will coordinate monitoring efforts and maintain the regularity of surveys.</t>
  </si>
  <si>
    <t>FWS181466</t>
  </si>
  <si>
    <t>Limahuli Preserve Rare Plant Collection and Habitat Restoration</t>
  </si>
  <si>
    <t>Project will collect, propagate, plant, protect and monitor threatened and endangered (T&amp;E) plants. Collection trips are to tag wild individuals with a population reference code, map locations, and collect seed for long-term storage and immediate use in restoration projects. This funding restores habitat by removing invasive midstory and groundcover plants and replacing them with hardy native plants propagated from locally collected seed and/or vegetative material. T&amp;E plants will be protected from rodents with automated traps. These activities follow the goals of the Hawaii Strategy for Plant Conservation. This project also complements restoration work proposed in adjoining areas for Natural Resource Conservation Service funds. This project would target a subset of the many T&amp;E taxa in Limahuli Valley: a) taxa with newly discovered populations in the valley [Euphorbia eleanoria (Endangered (E), Plant Extinction Prevention Program species (PEPP)), Kadua flynii (E), Lobelia niihauensis (E), Phyllostegia renovans (E,PEPP), Plantago princeps var. anomala (E, PEPP) ]and b) taxa with moth pollination traits (fragrant, pale, and/or night-blooming flowers) to promote endangered bat populations that also exist in the area [Gardenia remyi (E), Hibiscus waimeae subsp. hannerae (E), Kadua fluviatilis (E), Ochrosia kauaiensis (species of concern) and Schiedea kauaiensis (E, PEPP).</t>
  </si>
  <si>
    <t>National Tropical Botanical Garden</t>
  </si>
  <si>
    <t>Haena, Hawaii</t>
  </si>
  <si>
    <t>FWS181467</t>
  </si>
  <si>
    <t>Limahuli Preserve Spring-fed Stream Restoration</t>
  </si>
  <si>
    <t>Project will remove invasive trees from streams and reintroduce native riparian plants, with a focus on moth-pollinated plants to improve endangered Hawaiian hoary bat habitat. In addition, we will install traps for feral cats to protect native endangered koloa (Anas wyvilliana). This project will take place along spring-fed streams within the restoration area of Lower Limahuli Preserve protected by an ungulate-proof fence (funded by previous Partners' funds). Focal threatened and endangered (T &amp; E) taxa for this project include: Gardenia remyi (Endangered (E)), Hibiscus waimeae subsp. hannerae (E), Kadua fluviatilis (E), Kadua flynnii (E), Ochrosia kauaiensis (species of concern), Schiedea kauaiensis (E and Plant Extinction Prevention species). In addition to T&amp;E taxa, this project will also involve common taxa that either create the necessary riparian habitat for these T&amp;E species and/or attract night-flying insects that support endangered bats. These include: Psydrax odorata, Pittosportum napaliense, Psychotria mariniana, Cyperus javanicus, Cyclosorus interruptus, Cyrtandra spp. and Cyanea spp. Initial bat surveys will be done by collaborating researchers and NTBG staff using a handheld bat detector on standard line transects.</t>
  </si>
  <si>
    <t>FWS181468</t>
  </si>
  <si>
    <t>Makaha Valley Restoration</t>
  </si>
  <si>
    <t>WMWP proposes to conduct weed control, native plant propagation and outplanting within the fence unit in Makaha Valley recently constructed by WMWP. The Makaha fence is currently managed for weed control, restoration (outplanting), fence (checks, maintenance and comparative study), erosion monitoring propagation of native plants for outplanting, collection of native seeds for storage and propagation, maintenance of nursery operations, and volunteer service trips (local public schools, volunteers). The proposed project would add onto existing management areas within the fence to conduct 1 acre of weed control and 1 acre of native plant outplantings (approximately 500 plants).</t>
  </si>
  <si>
    <t>Waianae Mountains Watershed Partnership</t>
  </si>
  <si>
    <t>Mililani, Oahu, HI</t>
  </si>
  <si>
    <t>FWS181469</t>
  </si>
  <si>
    <t>Mariana Islands CIS Atantano Outreach</t>
  </si>
  <si>
    <t>The Center for Island Sustainability (CIS) out of the University of Guam (UOG) has partnered with the local government entity the Guam Preservation Trust (the Trust) to create an educational outreach program for local students and citizens. The goal is to address the lack of local knowledge about listed plants on Guam including: Serianthes nelsonii (E- endangered), Tuberolabium guamense (E), Dendrobium guamense (E), Bulbophyllum guamense (E), Heritiera longipetiolata (E), Tabernaemontana rotensis (E), Phyllanthus saffordii (E), Cycas micronesica (T- threatened), Psychotria malaspinae (E), Eugenia bryanii (E), Maesa walkerii (E), Nervilia jacksoniae (E), Hedyotis megalantha (E), Tinospora homosepala (E), and Solanum guamense (E). The outreach events will take place in local schools and community events and will include classroom visits, event tables, and hands-on educational activities such as guided hikes or nursery tours at the Atantano property in Piti/Santa Rita, Guam.</t>
  </si>
  <si>
    <t>Center for Island Sustainability</t>
  </si>
  <si>
    <t>Mangilao, GU</t>
  </si>
  <si>
    <t>GU</t>
  </si>
  <si>
    <t>FWS181470</t>
  </si>
  <si>
    <t>Mariana Islands CIS Atantano Recovery on the ground</t>
  </si>
  <si>
    <t>The Center for Island Sustainability (CIS) out of the University of Guam (UOG) has partnered with the local government entity the Guam Preservation Trust (the Trust) to improve conservation by restoration and recovery in the Atantano watershed in Piti/Santa Rita, Guam. The Atantano property is characterized by hills cut with river valleys that feed into a mangrove forest and Apra Harbor, affecting coral and fish populations. The recovery actions will include replanting native trees, removing invasive plants, and stopping the spread of erosion using sediment socks. Listed species to be planted include: Phyllanthus saffordii, Hedyotis megalantha, and Serianthes nelsonii.</t>
  </si>
  <si>
    <t>FWS181471</t>
  </si>
  <si>
    <t>Mariana Islands CIS Psychotria DNA</t>
  </si>
  <si>
    <t>The listed endangered species, Psychotria malaspinae, a Guam endemic, has proven to be very difficult to identify due to morphological similarities with other Psychotria species, making its true status unclear. The Center for Island Sustainability, located at the University of Guam, will perform a phylogenetic analysis on trees in the genus Psychotria, including P. malasinpae, using next generation sequencing techniques and collaboration with other researchers in the Pacific. Research will include local governments on Guam, in the Commonwealth of the Northern Mariana Islands, the Republic of Palau, and the Federated States of Micronesia. Results will inform the US Fish and Wildlife Service as to the appropriate listing status of this tree on Guam and generate recommended conservation strategies.</t>
  </si>
  <si>
    <t>FWS181472</t>
  </si>
  <si>
    <t>Mariana Islands Rota blue damselfly</t>
  </si>
  <si>
    <t>The endangered Rota blue damselfly, Ischnura luta, found only on Rota in the Commonwealth of the Northern Mariana Islands (CNMI), has only been seen in a stream flowing from the Water Cave, which is the main source of drinking water for the island. Due to Clean Water Act rules the Water Cave must be walled up and a road created to access it for testing. This project will use environmental DNA techniques to test the seven other streams in the watershed for the presence of the damselfly. Local personnel from the CNMI Division of Fish and Wildlife will be trained to collect samples of stream water during several months of the year. Genetic analysis will take place at the University of Guam. Results will inform the local government and the US Fish and Wildlife Service of the range and seasonality of the damselfly, which will save time and money on future consultations. Currently the Service has little information on the species, and consultations under the Endangered Species Act are difficult for all parties. This knowledge is vital due to the upcoming development of the Water Cave and other projects on the horizon.</t>
  </si>
  <si>
    <t>Commonwealth of the Northern Mariana Islands Division of Fish and Wildlife</t>
  </si>
  <si>
    <t>Tanapag, MP</t>
  </si>
  <si>
    <t>FWS181473</t>
  </si>
  <si>
    <t>Maui PEPP Coastal</t>
  </si>
  <si>
    <t>The project will implement recovery and habitat conservation (population monitoring, propagule collection, plant propagation and storage, reintroduction and restoration, and threat control) for three endangered plant species, one of which has fewer than 85 wild individuals remaining, and a second with only 147 individuals remaining. The work will be conducted on the island of Maui and two of its off-shore islets, Keopuka and Makoloaka. The project’s goals include: 1) create a third population of Peucedanum sandwicense at Waiohue to improve the biological diversity of the coastal community; 2) establish new populations of Cyperus pennatiformis at Keopuka and Makoloaka islets to expand the species range and size and manage the site for weeds and other threats; 3) store seeds of as many plants as possible of Peucedanum sandwicense and Cyperus pennatiformis at cooperating ex situ facilities to ensure the genetic maternal lines will be maintained for future propagation; and 4) improve the habitat of the last Scaevola coriacea population through weed control and collect seeds and cuttings for propagation.</t>
  </si>
  <si>
    <t>University of Hawaii - Pacific Cooperative Studies Unit, Plant Extinction Prevention Program</t>
  </si>
  <si>
    <t>FWS181474</t>
  </si>
  <si>
    <t>Midway Mouse Eradication</t>
  </si>
  <si>
    <t>Midway Atoll is an important wildlife refuge for nearly three million birds that inhabit its three islands, including the world's largest population of albatrosses, Bonin petrels and endangered Laysan ducks. Sand Island’s breeding albatross and other threatened and endangered species are at risk due to direct predation by house mice and ecosystem-level impacts. Midway Atoll’s albatross population is under severe and immediate threat, as many of the albatross die from their wounds. The loss of these adult birds will have a devastating impact on the survival of the species if mice continue to escalate their attacks.  Project partners will implement an eradication to remove all invasive house mice from Sand Island at Midway Atoll NWR. Species benefited will include 23 species of seabirds (incl. Short tailed albatross, EN; Laysan Albatross, BCC), significant benefits to native plants (Incl. Popolo, EN; Nihoa Fan Palm, EN), arthropods, priority species (Laysan Duck, EN) and landscape-scale benefits. The project objective is to completely eradicate mice from the entire 1117 acres of Sand Island. .</t>
  </si>
  <si>
    <t>Santa Cruz, CA</t>
  </si>
  <si>
    <t>FWS181475</t>
  </si>
  <si>
    <t>Mokio -Anapuka Conservation Fence</t>
  </si>
  <si>
    <t>Improve 85 acres of coastal habitat for ground nesting seabirds, endangered native plants and pollinators and protect within a predator-proof conservation fence on Moloka‘i. The conservation objectives are to: 1)protect native vegetation, 2)increase habitat protection for six species of nesting and roosting seabirds and four wintering shorebirds, and 3)create safe nesting habitat for two or more seabird species seeking refuge from sea level rise and 4)increase habitat for endangered yellow faced bees. The restoration site is part of the Mokio Reserve, which consists of 1,718 acres at an elevation of 70 to 200 m. The area is currently protected by a deer proof fence and predator control. Objectives will be achieved by building a predator proof fence to permanently exclude invasive rodents, feral cats, and other vertebrate pests that inhibit the recovery of native plants, birds and invertebrates.  Native plants benefitted are (ESA Status): Pseudognaphalium sandwicensium var. molokaiense(E), Solanum nelsonii(E), Sesbania tomentosa(E); and Yellow-faced bees Hylaeus longiceps and H. arthracinus(E). Native Birds: Laysan Albatross, Red- and White-tailed Tropicbirds, Brown Booby, Black Noddy, Band-rumped Storm-petrels(E), Bristle-thighed Curlew, Wandering Tattler, Ruddy Turnstone, Pacific Golden Plover.</t>
  </si>
  <si>
    <t>FWS181476</t>
  </si>
  <si>
    <t>Mt. Haupu Conservation Project</t>
  </si>
  <si>
    <t>Project will begin protection of the Mt. Haupu summit region by: removing invasive plant species including, Asian melastome (Melastoma septemnervium), moho (Heliocarpus popayanensis), Christmas berry (Schinus terebinthifolius) and strawberry guava (Psidium cattleianum), monitoring rare plants and collecting propagation materials from the flora of the summit for future reintroductions. The flora of the summit region is composed of over 100 native plants, 24 of which are single-island endemics. Many endangered plant species occur in the proposed project area including Polycias bisattenuata (E, ca. &gt; 30 ind.), Euphorbia remyi var. remyi (E, ca.500–1,000 ind.), Kadua fluviatilis (E, ca. 500 ind.), Schiedea perlmanii(ca. &gt; 60 ind.), Myrsine linearifolia (T, ca. &gt; 750 ind.) and Isodendrion longifolium (T, ca. &gt; 350 ind.) as well as a Lobelia species which has yet to be described and is only known from Mt. Haupu. There are several insects endemic to Mt. Haupu, including one of the worlds largest tree crickets, Progathogryllus giganteus, second only to Thaumatogryllus conanti from Nihoa. Other Hawaiian insects which can only be found on Mt. Haupu include the crickets, P. pararobustus, P. victoriae, Leptogryllus haupu, Trigonidium haupu, T. novagintum, as well as an endemic weevil, Rhyncogonus haupu.</t>
  </si>
  <si>
    <t>Kalaheo, Hawaii</t>
  </si>
  <si>
    <t>FWS181477</t>
  </si>
  <si>
    <t>Palehua Restoration Project</t>
  </si>
  <si>
    <t>The landowner seeks to reduce erosion and wildfires and increase native and agricultural plantings. In support of these goals, the conservation objectives of this project are to reintroduce at least 6 non-listed native dryland species to a test site. The test site will be approximately 2 acres, located in walking distance from Camp Palehua. A perimeter fence will be required to protect the plants from cattle. Experiments will test variables such as species type, plant size when outplanted, and planting techniques (e.g. amount of water given to plants and nutrients and/or mycorrhizae added to soil). These experiments are needed because typical outplanting techniques will likely fail due to the poor quality of the soil, steep terrain, lack of native species, prevalence of invasive species, large eroded areas, and low rainfall.</t>
  </si>
  <si>
    <t>Malama Learning Center</t>
  </si>
  <si>
    <t>FWS181478</t>
  </si>
  <si>
    <t>PEPP Statewide Recovery Project</t>
  </si>
  <si>
    <t>The ultimate goal of the PEPP Project is to recover over 200 of Hawaii’s rarest endangered plant species. The primary objective for the PEPP Project is to prevent species extinctions by collecting propagules (e.g., seeds, fruits, cuttings, air layers) from plant species with 50 or fewer plants remaining in the world, maintaining and propagating them in ex situ facilities, restoring native habitats, and translocating plants back into protected, natural habitats. The project also implements additional recovery actions outlined in the species’ recovery plans, including surveying for more plants and populations, monitoring all populations, and studying and managing impacts by all threats, such as feral ungulates, invasive plants, rats, slugs, drought, Rapid Ohia Death, climate change, loss of pollinators, etc. The project conducts these activities in coordination with landowners, state and federal agencies, higher education institutions, and non-profit programs. The project also works in partnership with sita facilities (seed banks, nurseries, botanical gardens) to prevent the extinction of critically rare species by propagating plants for translocation and storing plant material indefinitely for future recovery needs.</t>
  </si>
  <si>
    <t>$800,000/year for next 4 years FY19, FY20, FY21, and FY22</t>
  </si>
  <si>
    <t>FWS181479</t>
  </si>
  <si>
    <t>SEPP</t>
  </si>
  <si>
    <t>The Snail Extinction Prevention Program was established in 2012 as a partnership between the US Fish and Wildlife Service and the Hawaii DLNR. Since its establishment SEPP has worked to prevent the imminent extinction and local extirpation of rare and endangered snail species by integrating ex situ captive rearing with in situ predator control, predator exclusion, and habitat management, as well as by syncing rare snail conservation objectives and management techniques across entities. The purpose of this award is to continue this program. Currently SEPP conducts management in the form of monitoring, predator control, and predator exclusion, for approximately 50 wild populations of rare and endangered snails on Oahu, and manages/co-manages five predator-proof structures. In addition, SEPP currently rears 20 species of rare and endangered snails, from four islands, in its captive rearing facility. Three of which no longer occur in the wild. This project will maintain and improve five existing exclosure structures on Oahu, and refine monitoring techniques of the snail populations inside; Access remote field sites to control predators and monitor populations; Assist partners on other islands; Maintain SEPP captive rearing laboratory and expand captive rearing efforts; and, Initiate long-term snail recovery actions on Maui nui.</t>
  </si>
  <si>
    <t>Primarily Oahu, but all other Main Hawaiian Islands</t>
  </si>
  <si>
    <t>FWS181480</t>
  </si>
  <si>
    <t>Silversword Lobeliads Reintroduction</t>
  </si>
  <si>
    <t>This project will coordinate silversword and lobeliad reintroduction linked to landscape restoration on Mauna Loa and Kīlauea on Hawai'i Island, Hawai'i. The project will work closely with Federal, State, and private partners. (1)Kaʻū silversword (Argyroxiphium kauense), focused on facilitated achene dispersal following flowering in the reintroduced populations in Hawai'i Volcanoes National Park (HAVO). We will disperse 100,000‐300,000 achenes each year collected from Kahuku, to establish a large new population 3 km to the southwest. We will disperse 50,000‐200,000 achenes each year collected from Kīpuka Kulalio, to establish a new population in Kilohana. Each year, I will monitor for flowering, collect and disperse achenes, and monitor for new seedling recruitment. (2)Clermontia peleana, we are focused on outplanting in Kahuku and Nāhuku in HAVO. We will outplant at least 500 new seedlings, thereby increasing total population size by &gt;50%. I will coordinate the outplanting with Volcano Rare Plant Facility (VRPF) and HAVO colleagues and assist HAVO with monitoring for flowering and recruitment. (3)Cyanea shipmanii, we are focused on outplanting in the reintroduced populations in Kīlauea‐Keauhou, Puʻu Makaʻala Natural Area Reserve, and HAVO. We will outplant at least 750 new seedlings, thereby increasing total population size by &gt;50%, and monitor these outplantings.</t>
  </si>
  <si>
    <t>Hawaii Silversword Foundation</t>
  </si>
  <si>
    <t>FWS181481</t>
  </si>
  <si>
    <t>Upper Manoa Valley Rare Plant Protection</t>
  </si>
  <si>
    <t>The purpose of this project is to protect endangered plants of Upper Manoa Valley (UMV) on the island of Kauai. Populations of plant species listed as endangered (E) or listed under the Hawaii Plant Extinction Prevention Program (PEPP) occur within the UMV, including Schiedea kauaiensis (E, PEPP ca. &gt; 12 individuals ), Lysimachia ovoidea (PEPP ca. &gt; 35 individuals) and Bonamia menziesii (E, ca. &gt; 200 individuals). The Hawaii Division of Forestry and Wildlife (DOFAW) proposes to install ungulate exclusion fences ( largest exclosure ca. 40 ft. x 40 ft.) around the three populations of the above listed plants - total area to be fenced is less than 0.1 acres. Propagation materials will be collected for seed storage and eventual out-plantings into suitable habitat within protected areas (potentially in the predator- proof fence and the neighboring Upper Limahuli Preserve). DOFAW will maintain the exclosures, weed and monitor the plants on a regular basis.</t>
  </si>
  <si>
    <t>FWS181482</t>
  </si>
  <si>
    <t>Hold, review question: what is the plan for recovery?  where is this occurring? how many propagated birds have been released?</t>
  </si>
  <si>
    <t>FWS181483</t>
  </si>
  <si>
    <t>F16AC00847</t>
  </si>
  <si>
    <t>Captive Propagation and Introduction of Hawaiian and Marianas Islands Forest Birds</t>
  </si>
  <si>
    <t>This project prevents the extinction and promotes the recovery of endangered Hawaiian and Marianas birds using proven techniques. Species include the Alala, Akikiki, Palila, Kiwikiu, Akekee, Puaiohi (Hawaii) and the Aga (Marianas). These species are among the most endangered bird species on the planet, most with fewer than 500 individuals. This project continues to use innovative science and techniques, as well as state-of-the-art technology, to maximize productivity of preferred release candidates. It also provides one of the few opportunities for local Hawaiian and Chamorro communities to connect with their natural heritage. We carry out school visits and other outreach activities with the public in Hawaii and involve local partners on Rota. The project is highly collaborative and include stakeholders such as NGOs, the State of Hawaii, University of Washington, the CNMI government, and PIFWO. This long term project has made significant investments in the permanent facilities at both the Keauhou Bird Conservation Center and Maui Bird Conservation Center, as well as investments in human resources through training and capacity building in Hawaii. Facilities on Rota have bene in placed for a couple of years and a rear and release program initiated</t>
  </si>
  <si>
    <t>San Diego Zoo Global</t>
  </si>
  <si>
    <t>Hold, review question: where is this captive breeding facility?  Is it in Hawaii or San Diego?</t>
  </si>
  <si>
    <t>FWS181484</t>
  </si>
  <si>
    <t>ZSSD Palila Release</t>
  </si>
  <si>
    <t>The objective of this project is to initiate a wild population of Palila at the Puu Mali Restoration Area on the northern slopes of Mauna Kea. The range of this species has contracted to the south and southwest slopes of Mauna Kea, and the population trend over the past 18 years has been a 58% decline. The establishment of a second wild population is important to reduce the likelihood of extinction of the declining wild population. Now is an opportune time to attempt another reintroduction at Puu Mali because the severe drought has ended, efforts have continued to restore that habitat at Puu Mali, and a substantial number of Palila in captivity can be released into the wild. This project will involve the release of approximately 27 captive Palila at Puu Mali, and will also include pre-release preparations and post-release monitoring. Previous releases suggest that captive reared Palila are more likely to survive and settle after release than wild translocated birds.</t>
  </si>
  <si>
    <t>FWS181485</t>
  </si>
  <si>
    <t>Lower Heʻeia stream habitat improvement; phase II</t>
  </si>
  <si>
    <t>The goal of the project is to improve quality of water and fish habitat in Heeia Stream Estuary, Oahu, Hawaii. The project will remove one acre of overgrown non-native vegetation, including mature mangrove (Rhizophora mangle) and hau bush (Hibiscus tiliaceus), plant and maintain native vegetation on 5.25 acres, conduct water quality, and monitor vegetation and aquatic species. Removal of non-native invasive species will help complete a four-year community and volunteer effort to restore 5.25 acres of Heeia Stream Estuary with native Hawaiian vegetation. Approximately 1,500 community volunteer hours will be provided to the project during the one year grant term. The proposed area of work represents a vital link between the upstream watershed, large wetland, and adjacent fishpond downstream, which is a part of cultural heritage and near-shore and coastal marine ecosystem management. The Heeia Stream Habitat Improvement project area is a part of a complex multi-agency conservation and restoration effort which will improve water quality, restore native vegetation and fish and wildlife species, and increase regional quality of life and cultural practices. This aquatic habitat restoration work will contribute to strong and self-sustaining aquatic and human communities.</t>
  </si>
  <si>
    <t>Hui O Koolaupoko</t>
  </si>
  <si>
    <t>Kaneohe, Oahu, Hawaii</t>
  </si>
  <si>
    <t>FWS181486</t>
  </si>
  <si>
    <t>Hāʻena ʻoʻopu restoration project</t>
  </si>
  <si>
    <t>This project will support a riparian restoration effort of over 3000 feet of streambank. Non-native octopus tree and hau bush will be removed and variety of native woody species will be outplanted from on-site nursery facilities. This project links inland and adjacent marine ecosystems, the latter of which has been designated as a Community-based Subsistence Fishing Area, which has various protections and associated monitoring programs. Limahuli Stream in supports all five species of Hawaii's native freshwater fish, both native shrimp species, native snail species, and other native invertebrates. Unfortunately, the overall biomass of these species is not as high as expected in the lower stream. Restoring a native tree canopy will restore suitable habitat for support of native invert and fish populations.</t>
  </si>
  <si>
    <t>FWS181487</t>
  </si>
  <si>
    <t>HI ANS Management Plan Support</t>
  </si>
  <si>
    <t>The Fish and Aquatic Conservation Program’s Branch of Aquatic Invasive Species (AIS) intends to award funding for its 2018 State/Interstate Aquatic Nuisance Species Management Plan (SIANSMP) Grant Program (Program). Section 4724 of the Nonindigenous Aquatic Nuisance Prevention and Control Act of 1990, as amended (16 U.S.C. 4701-4741) (Act), authorized and provided general guidance for the development of State and Interstate Aquatic Nuisance Species (ANS) Management Plans. The Act enables State governors, and Indian Tribal governments involved in an eligible interstate organization (see Section III below), to submit comprehensive plans to the ANS Task Force for approval.  These comprehensive ANS Management Plans identify technical, enforcement, or financial assistance activities needed to eliminate or reduce the environmental, public health and safety risks associated with ANS. ANS Management Plans focus on feasible, cost-effective management practices and measures to be undertaken by States and cooperating entities to prevent and control ANS infestations in an environmentally sound manner.</t>
  </si>
  <si>
    <t>Hawaii Department of Land and Natural Resources, Division of Aquatic Resources</t>
  </si>
  <si>
    <t>FWS181488</t>
  </si>
  <si>
    <t>Aquatic habitat restoration of the Alekoko fishpond-estuary complex</t>
  </si>
  <si>
    <t>Alekoko fishpond is located adjacent to the Huleia River on the southeast coast of the island of Kauai, Hawaii. It is separated from the river by a rock wall 900 yards long. It is the best example of an ancient Hawaiian loko 'wai (inland freshwater fishpond-estuary) in the entire state. This project will remove invasive mangrove trees from the shoreline and will restore and enhance important nursery, juvenile, and foraging habitat for endemic and native aquatic species that use the coastal estuarine wetland site for critical periods of their lifecycles. These species include amphidromous fishes, also fishes and crabs important to local fisheries and native Hawaiian culture. The open water habitat that will be restored as a result of this project will improve water circulation, water quality, and fishery resources.</t>
  </si>
  <si>
    <t>Malama Huleia</t>
  </si>
  <si>
    <t>Lihue, Kauai, Hawaii</t>
  </si>
  <si>
    <t>Other non-profit</t>
  </si>
  <si>
    <t>FWS181489</t>
  </si>
  <si>
    <t>F17AC01087</t>
  </si>
  <si>
    <t>Willapa Bay Spartina alterniflora Eradication Project</t>
  </si>
  <si>
    <t>The modification to this award will provide Pacific County with funding to locate, mark, and treat a highly invasive plant species (Spartina alterniflora) on Refuge lands as required by the protocol created by the Refuge with state and local partners. The Refuge does not have the operational capacity to complete this work independently. County staff will work independently or in conjunction with Refuge employees or other cooperating agencies, which share responsibility for monitoring the Spartina infestation in Willapa Bay. Recent efforts have dramatically reduced the infestation of Spartina in the Bay; however, a significant level of vigilance and documentation will be necessary during the coming years in order to achieve total eradication. Base funding will be expended in FY18. Additional funds will be used to complete FY18 work and continue the project into FY19.</t>
  </si>
  <si>
    <t>FWS181490</t>
  </si>
  <si>
    <t>Biological Program Support</t>
  </si>
  <si>
    <t>This award will provide Friends of Willapa National Wildlife Refuge with funding to assist with biological and habitat restoration projects, invasive species management, as well as inventory and monitoring of wildlife at Leadbetter Point and other units of the Refuge. The Refuge does not have the operational capacity to complete this work independently. Friend’s staff will work independently or in conjunction with Refuge employees. Base funding will be expended in FY19.</t>
  </si>
  <si>
    <t>Friends of Willapa NWR</t>
  </si>
  <si>
    <t>Ocean Park, WA</t>
  </si>
  <si>
    <t>FWS181491</t>
  </si>
  <si>
    <t>Aquatic invasive species management and monitoring</t>
  </si>
  <si>
    <t>Common carp have been degrading the ecosystem within Malheur NWR since introduced almost a century ago. As we move forward to find long term solutions to solve the carp issue, we understand intense management is required of the species. Intern technicians are needed to help assist with harvesting the common carp from the lake and river throughout the year. Monitoring of the carp is vital to find a solution for possible eradication in the future.</t>
  </si>
  <si>
    <t>Princeton, OR</t>
  </si>
  <si>
    <t>$30,000 per FY for next 5 years</t>
  </si>
  <si>
    <t>FWS181492</t>
  </si>
  <si>
    <t>Wildlife surveys, Education, and management</t>
  </si>
  <si>
    <t>National wildlife refuges use numerous tools for managing wildlife and fishes vital to the ecosystems. Malheur isn't unique in this need and requires an extension series of survey tools to determine the health of the system and plan for the future needs of management. Another tool is public outreach. National wildlife refuges are for the american people to enjoy the natural resources so outreach to bring the people to the refuge is Vital. Extensive outreach efforts with partners and the friends group is used throughout the year to bring all generation to the refuge or taking a part of it to them. Intern technicians will provide the staffing needs to meet our goals</t>
  </si>
  <si>
    <t>$15,000 per FY for next 5 years</t>
  </si>
  <si>
    <t>FWS181493</t>
  </si>
  <si>
    <t>High Desert Partnership</t>
  </si>
  <si>
    <t>FWS181515</t>
  </si>
  <si>
    <t>F17AC00584</t>
  </si>
  <si>
    <t>Lahontan Cutthroat Trout Coordination</t>
  </si>
  <si>
    <t>Funds under this award are to be used to procure professional services for facilitation to the Lahontan Cutthroat trout (LCT) Management Oversight Group (MOG), Recovery Implementation Teams (RIT), and Geographic Management Units throughout LCT range. Goals of this work are to develop and update the “vision” of recovery for LCT; develop updated LCT recovery goals and objectives consistent with that “vision” of recovery; develop products that all parties are willing to support; develop or update Short Term Action Plans; and ensure best available science is incorporated into group discussion and decision making.</t>
  </si>
  <si>
    <t>CA, NV</t>
  </si>
  <si>
    <t>$95,000/yr in FY19</t>
  </si>
  <si>
    <t>FWS181516</t>
  </si>
  <si>
    <t>F15AC00789</t>
  </si>
  <si>
    <t>Technical Assistance for UNR Herbarium</t>
  </si>
  <si>
    <t>Funds will provide financial support and technical assistance to work with the curator at the UNR herbarium to create and maintain a living native plant garden associated with the UNR herbarium. The goals of this project are to increase available resources for native plant identification at the University of Nevada, Reno to be shared with partners.</t>
  </si>
  <si>
    <t>University of Nevada, Reno</t>
  </si>
  <si>
    <t>Reno, Nevada</t>
  </si>
  <si>
    <t>Mod 4</t>
  </si>
  <si>
    <t>$10,000/yr in FY19</t>
  </si>
  <si>
    <t>FWS181517</t>
  </si>
  <si>
    <t>F17AP00571</t>
  </si>
  <si>
    <t>Coyote Ridge Grazing Program for Serpentine Species</t>
  </si>
  <si>
    <t>The project is located on the Coyote Ridge Open Space Preserve and adjacent lands in Morgan Hill, California (CA), Santa Clara County. The project was partially funded in September 2017. Since there were not enough funds to fully fund it then, fiscal year (FY) 2018 dollars would fully fund it (along with partnering and grant recipient dollars). The project involves implementing a grazing management plan across 4,160 acres on Coyote Ridge to benefit serpentine-dependent and aquatic species; enhance wetland and riparian resources; and improve habitat connectivity. It would restore over 2,000 acres of serpentine land cover types, and 45 acres of wetlands, riparian corridors, and adjacent upland habitat through the installation and repair of cattle grazing infrastructure. The federally listed species to benefit are bay checkerspot butterfly, CA tiger salamander, CA red-legged frog, Santa Clara Valley dudleya, Metcalf Canyon jewelflower, and Tiburon paintbrush.</t>
  </si>
  <si>
    <t>Santa Clara Valley Open Space Authority</t>
  </si>
  <si>
    <t>San Jose, CA</t>
  </si>
  <si>
    <t>Review question: what measures to determine efficacy of released butterflies? i.e. do we know this really works?</t>
  </si>
  <si>
    <t>FWS181518</t>
  </si>
  <si>
    <t>F17AP00572</t>
  </si>
  <si>
    <t>Captive Rearing and Release to Support Recovery of Lange's Metalmark Butterfly at Antioch Dune's National Wildlife Refuge</t>
  </si>
  <si>
    <t>The Lange's metalmark butterfly (LMB) captive rearing tasks are carried out at America's Teaching Zoo located at Moorpark College, in Moorpark, CA, Ventura County. The LMB releases are made at the Antioch Dunes National Wildlife Refuge (ADNWR) in Antioch, CA, Contra Costa County. The project was partially funded in July 2017. Because there were not enough funds to fully fund it then, FY 2018 dollars would fully fund it. Captive rearing is done for population reinforcement, and releases are made for reintroduction within the known range of the species. Thus, this project would continue the captive breeding program for the LMB as a buffer against extinction and provide stock for release into restored and other habitat at ADNWR. Tasks would include maintaining a captive population of LMB at Moorpark College; tracking genelines throughout the project period; conducting rapid assessment of restored and managed habitat at ADNWR; releasing adults and larvae into restored habitat at ADNWR; successfully mating wild-caught females with captive or wild males; and establishing new genelines. The LMB is a critically endangered species found in the wild only at ADNWR in extremely small numbers.</t>
  </si>
  <si>
    <t>The Urban Wildlands Group</t>
  </si>
  <si>
    <t>FWS181519</t>
  </si>
  <si>
    <t>Monarch Butterfly Demography Study</t>
  </si>
  <si>
    <t>The purpose of this agreement is to further the knowledge of USFWS and partners on the timing and locations of monarchs breeding in the western U.S. Monarchs overwinter on the coast of CA and then little is known about where they go after the winter. The information from this study will assist in the Species Status Assessment by USFWS.</t>
  </si>
  <si>
    <t>The Xerces Society for Invertebrate Conservation</t>
  </si>
  <si>
    <t>CA, NV, OR, WA, ID, MT, CO, AZ, NM, UT, WY</t>
  </si>
  <si>
    <t>FWS181520</t>
  </si>
  <si>
    <t>Beatty Narrows Riparian Restoration</t>
  </si>
  <si>
    <t>The Service’s Partners for Fish and Wildlife Program biologist will work closely with the landowner and other project partners to provide technical assistance and implement this project that will benefit the endemic Amargosa toad, endemic Oasis Valley Speckled dace (fish), endangered southwestern willow flycatcher, migratory birds, and upland game birds. This project is within Region’s 8’s Partners for Fish and Wildlife Mojave Aquatic Ecosystems Focus Area. The project area is just south of Beatty, Nevada, along the Amargosa River. Project activities will include removing the last large stand of salt cedar, a State listed noxious weed, in Oasis Valley and planting native riparian vegetation. The community has been working on salt cedar removal projects since 2006, removing over 85 acres on private and public lands. This has led to an increase in surface water for the local community The landowner will create a public walking trail, fence the property, and install interpretative signs to increase wildlife viewing opportunities for the local community and for tourists.</t>
  </si>
  <si>
    <t>FWS181521</t>
  </si>
  <si>
    <t>Cold Creek Spring Restoration Project</t>
  </si>
  <si>
    <t>The Service’s Partners for Fish and Wildlife Program biologist will work closely with the private landowners and other project partners at Cold Creek in Clark County Nevada, to provide technical assistance and implement this project that will benefit the Southeast Nevada pyrg (springsnail), endemic Spring Mountains forest fly, migratory songbirds, and upland game birds. The springsnail was petitioned for listing under the Endangered Species Act in 2009 and a listing decision is anticipated in 2020. The spring and creek are currently in a degraded condition due to heavy use by wild horses and elk, which increases sediment in the water, decreases bank stability, and removes riparian vegetation. Project activities will include fencing the spring and first 250 meters of the creek and controlling non-native weeds. Because multiple private landowners are involved, Friends of Nevada Wilderness will manage and implement the project. The U.S. Forest Service manages the lands that surround the Community of Cold Creek and holds a recreational conservation easement along the creek. The fencing will have multiple gates to keep public recreational use of the area open. Interpretative signs will be installed to explain the project to the public.</t>
  </si>
  <si>
    <t>FWS181522</t>
  </si>
  <si>
    <t>China Ranch Habitat Improvement Project</t>
  </si>
  <si>
    <t>The Service’s Partners for Fish and Wildlife Program biologist will work closely with the China Ranch Date Farm and other project partners to provide technical assistance and implement this project in Tecopa, California, that will benefit the threatened yellow-billed cuckoo, endangered least-Bell’s vireo, endangered southwestern willow flycatcher, migratory songbirds, and upland game birds. This project is within Region’s 8’s Partners for Fish and Wildlife Mojave Aquatic Ecosystems Focus Area. Project activities include removing dead woody debris from a decadent riparian forest along Willow Creek that suffers from lack of disturbance and no recruitment of new trees due to changes in hydrology. This not only degrades the habitat for songbirds but also puts the habitat at risk due to wildland fire that can also threaten the surrounding date farm. New willows would be established by inserting fresh cut willow poles into the ground at appropriate locations.</t>
  </si>
  <si>
    <t>Amargosa Conservancy</t>
  </si>
  <si>
    <t>Shoshone, CA</t>
  </si>
  <si>
    <t>FWS181523</t>
  </si>
  <si>
    <t>Pahranagat Ditch Enhancements BH Reach</t>
  </si>
  <si>
    <t>The Service’s Partners for Fish and Wildlife Program biologist will work closely with the landowners and other project partners south of Alamo, Nevada, to provide technical assistance and implement this project that will benefit Pahranagat National Wildlife Refuge (NWR) and the endangered southwestern willow flycatcher and endangered Pahranagat roundtail chub (fish) that live there. The main water source for Pahranagat NWR is the Pahranagat Drain which travels through private pastureland, and over the years the drain has filled in with sediment and debris causing winter flooding on the pastureland and less water to reach the NWR. The specific goals for this research are to allow water to flow more easily through the Drain, by removal of live and dead woody material from the channel that obstructs flows and removal of dead woody materials from the banks. This project is within Region’s 8’s Partners for Fish and Wildlife Mojave Aquatic Ecosystems Focus Area.</t>
  </si>
  <si>
    <t>Lincoln County</t>
  </si>
  <si>
    <t>Pioche, NV</t>
  </si>
  <si>
    <t>FWS181524</t>
  </si>
  <si>
    <t>Private Landowner - Clarksburg Wetland</t>
  </si>
  <si>
    <t>This project will restore wetland features and associated uplands. The project site is a small fragmented habitat between two large wildlife areas, Stone Lakes National Wildlife Refuge and Yolo Basin Wildlife Area. The surrounding land use is virtually devoid of suitable waterfowl habitat and is rapidly being converted to more permanent agricultural crops such as vineyards and orchards. This small wetland area has both semi-permanent wetland and managed seasonal wetland habitat for dabbling ducks as well as shorebirds. The bird response to recent restoration activities at this small micro-ecosystem is breathtaking. Over 114 different bird species have been observed utilizing the existing habitat including tri-colored blackbirds, sandhill cranes, black phoebe, nesting mallards and nesting wood ducks. The project aims to increase the size of this micro habitat to further increase bird diversity and abundance.</t>
  </si>
  <si>
    <t>Clarksburg, CA</t>
  </si>
  <si>
    <t>FWS181525</t>
  </si>
  <si>
    <t>American River Parkway Foundation - Riparian</t>
  </si>
  <si>
    <t>This project will help restore a section of the American River floodplain. The project will involve the removal of invasive vines, grasses, and forbs as well as the installation of native grasses, forbs, and shrubs. This work will help enhance habitat opportunities for the federally threatened Valley Elderberry Longhorn Beetle, western yellow-billed cuckoo, least Bell’s vireo, steelhead, and Chinook salmon. In addition, this project will provide benefits to the public. The section of the American River where the project is located is open to the public for recreational opportunities every day of the year and fishing during open season.</t>
  </si>
  <si>
    <t>American River Parkway Foundation</t>
  </si>
  <si>
    <t>Carmichael, CA</t>
  </si>
  <si>
    <t>FWS181526</t>
  </si>
  <si>
    <t>Solano County RCD - Riparian</t>
  </si>
  <si>
    <t>The purpose of this project is restore riparian corridors within Solano County as part of several ongoing initiatives for migratory birds, conservation planning with private individuals with properties larger than 1 acre, as well as conservation education projects where students participate in meaningful restoration experiences within their watersheds. Many organizations partner to complete this work including local, state, and not for profit organizations.</t>
  </si>
  <si>
    <t>Solano Resource Conservation District</t>
  </si>
  <si>
    <t>Dixon, CA</t>
  </si>
  <si>
    <t>FWS181527</t>
  </si>
  <si>
    <t>TNC Sandhill Crane Wetland Restoration</t>
  </si>
  <si>
    <t>This project will help restore a portion of the Sacramento Delta and its associated seasonal wetlands. The project will involve the water infrastructure improvements including levee, berm, swale, and pond construction and/or enhancement in order to provide sufficient water levels and habitat value for roosting Sandhill cranes. This cooperative project engages multiple partners and leverages existing water pumping funds to provide greater benefits than could be realized through this project alone. This work will help enhance habitat opportunities for the federally threatened Valley Elderberry Longhorn Beetle, western yellow-billed cuckoo, least Bell’s vireo, steelhead, and Chinook salmon as well as least and greater Sandhill cranes. In addition, this project will be a demonstration project for neighboring landowners and agricultural interests to show the compatibility of wildlife and agricultural productivity.</t>
  </si>
  <si>
    <t>FWS181528</t>
  </si>
  <si>
    <t>Sacramento Valley Conservancy - Oak Woodland</t>
  </si>
  <si>
    <t>This project is located within the Crevis Creek drainage of the Deer Creek Preserve.The Deer Creek Hills Preserve sits along the eastern boundary of Sacramento County adjacent to El Dorado County and just north of Amador County. Located approximately twenty miles east of downtown Sacramento, the property straddles the drainages of Deer Creek and the Cosumnes River along the margin of the Great Valley Geomorphic Province, an asymmetrical trough between the Coast Ranges and the Sierra Nevada. The proposed actions include grassland and oak woodland restoration. Crevis Creek Grasslands are characterized by rather deep alluvial soils. The plant associations present within this grassland tend to have a low abundance of native species when compared with other open grasslands present on Deer Creek Hills. Vegetation is tall and weedy. Several invasive or noxious species occur in this grassland including Yellow Starthistle (Centaurea solstitialis), Italian Thistle (Carduus pycnocephalus) and Klamath Weed (Hypericum perforatum). Oak Woodland Associated Grasslands that occur under and adjacent to the Oak Woodlands also contain a mosaic of plant associations. Those occurring directly under the tree canopy are generally different than those that occur in openings and along swales and stream corridors.</t>
  </si>
  <si>
    <t>Sacramento Valley Conservancy</t>
  </si>
  <si>
    <t>FWS181529</t>
  </si>
  <si>
    <t>City of Lincoln - Auburn Ravine Stream and Floodplain Restoration</t>
  </si>
  <si>
    <t>This project will help restore a section of Auburn Ravine and its floodplain. The project will involve the removal of portions of levee which disconnect the stream from its floodplain. The installation of wood y structures will also improve habitat availability as well as promote overbank flow. This work will help enhance habitat opportunities for the federally threatened Valley Elderberry Longhorn Beetle, western yellow-billed cuckoo, least Bell’s vireo, steelhead, and Chinook salmon. In addition, this project will provide benefits to the public. The section of the Auburn Ravine where the project is located is open to the public for recreational opportunities every day of the year and fishing during open season.</t>
  </si>
  <si>
    <t>City of Lincoln</t>
  </si>
  <si>
    <t>Lincoln, CA</t>
  </si>
  <si>
    <t>FWS181530</t>
  </si>
  <si>
    <t>Private Landowner - Auburn Ravine Stream and Floodplain Restoration</t>
  </si>
  <si>
    <t>This project will help restore a section of Auburn Ravine and its floodplain. The project will involve the removal of portions of levee which disconnect the stream from its floodplain. The installation of wood y structures will also improve habitat availability as well as promote overbank flow. This work will help enhance habitat opportunities for the federally threatened Valley Elderberry Longhorn Beetle, western yellow-billed cuckoo, least Bell’s vireo, steelhead, and Chinook salmon. In addition, this project will provide benefits to the public. In addition, this project will be a demonstration project for neighboring landowners and agricultural interests to show the compatibility of wildlife and agricultural productivity.</t>
  </si>
  <si>
    <t>FWS181531</t>
  </si>
  <si>
    <t>Cache Creek Conservancy - Wetland</t>
  </si>
  <si>
    <t>This project will help establish upland pollinator habitat as well as enhance an existing wetland for tri-colored blackbirds, songbirds, and waterfowl. The Cache Creek Conservancy (CCC) manages the 130-acre Cache Creek Nature Preserve, just a few miles west of Woodland, CA, which it helped to restore in 2000. The Nature Preserve site was a gravel mine prior to any restoration. Some work has been completed, but this additional restoration will restore degraded areas and will provide opportunities for people to encounter native wildlife and plants. The Nature Preserve has five habitat types: oak savannah, native grassland, riparian forest, wetlands, and a garden important to the Native American community. CCC was at the forefront of establishing productive relationships among stakeholders with varied and competing interests and USFWS is excited to become part of this partnership and success story.</t>
  </si>
  <si>
    <t>Cache Creek Conservancy</t>
  </si>
  <si>
    <t>Woodland, CA</t>
  </si>
  <si>
    <t>FWS181532</t>
  </si>
  <si>
    <t>Lincoln Farm Site- Grassland</t>
  </si>
  <si>
    <t>This project will help restore a native grassland and oak woodland. The project will involve the installation of native grasses, forbs, shrubs, and trees. This work will help enhance habitat opportunities for federally threatened Least Bell’s vireo. It will also provide habitat benefits to Chinook salmon and steelhead through improving the water quality of storm water runoff. In addition, this project will provide benefits to the public. This project will be utilized by thousands of school students annually and will be accessible to the local community for events and learning activities.</t>
  </si>
  <si>
    <t>Lincoln Unified School District</t>
  </si>
  <si>
    <t>Stockton, CA</t>
  </si>
  <si>
    <t>FWS181533</t>
  </si>
  <si>
    <t>Agriculture Capital</t>
  </si>
  <si>
    <t>This project will help create native plant hedgerows throughout an agricultural area in the San Joaquin river delta. The project will involve the installation of native grasses, forbs, and shrubs. This work will help enhance habitat opportunities for pollinators, monarch butterflies, federally threatened Valley Elderberry Longhorn Beetle, and federally endangered Riparian Brush Rabbit. This project will provide benefits to the San Joaquin river watershed through improved water quality of agricultural run-off. In addition, this project will be a demonstration project for neighboring landowners and agricultural interests to show the compatibility of wildlife and agricultural productivity.</t>
  </si>
  <si>
    <t>FWS181534</t>
  </si>
  <si>
    <t>Private Landowner - Herald Riparian Restoration</t>
  </si>
  <si>
    <t>This project will help restore a section of Badger Creek and its riparian area. The project will involve the livestock fencing to limited access to the streambank during recovery by livestock. The installation of woody structures will also improve habitat availability as well as remove excessive shear stress from alluvial banks which will then be planted by native riparian species. This work will help enhance habitat opportunities for the federally threatened Valley Elderberry Longhorn Beetle, western yellow-billed cuckoo, least Bell’s vireo, steelhead, and Chinook salmon. In addition, this project will be a demonstration project for neighboring landowners and agricultural interests to show the compatibility of wildlife and agricultural productivity.</t>
  </si>
  <si>
    <t>Herald, CA</t>
  </si>
  <si>
    <t>FWS181535</t>
  </si>
  <si>
    <t>Native Plant propagation</t>
  </si>
  <si>
    <t>The funding will provide for acquisition of riparian vegetation to target restoration plantings along riparian areas in the Upper Klamath Basin. Healthy riparian areas are important rearing, migratory, and spawning habitat for native redband trout, threatened bull trout and endangered Lost River sucker and shortnose sucker. The riparian plantings will help maintain desired riparian conditions, including bank stability, additional shading, and development of instream complexity. Plantings may augment riparian restoration projects or provide for small areas in need of restoration.</t>
  </si>
  <si>
    <t>Mountain Valley Gardens</t>
  </si>
  <si>
    <t>$5,000 each year for next 3 years</t>
  </si>
  <si>
    <t>FWS181536</t>
  </si>
  <si>
    <t>Lake Ewauna fish habitat</t>
  </si>
  <si>
    <t>This allocation is meant to improve water quality by reducing active erosion along the bank of Lake Ewauna. Additional actions include riparian planting. The landowner for this specific property is very interested in having a decrease of erosion and sedimentation that would result from restoring the lake shore. This project will contribute to water quality improvement in Lake Ewauna, an important rearing habitat and migratory pathways for endangered Lost River and shortnose sucker.</t>
  </si>
  <si>
    <t>Wingwatchers</t>
  </si>
  <si>
    <t>FWS181537</t>
  </si>
  <si>
    <t>The award will be used to support the landowners' interests in reconnecting a historic oxbow within the Sycan River immediately upstream of the confluence with the Sprague River. The project will also help redirect tailwater returns from several adjacent ranches to increase overall water quality downstream of the project location. This will benefit endangered Lost River sucker and shortnose sucker in this area and downstream.</t>
  </si>
  <si>
    <t>Individual- Name redacted for PII compliance</t>
  </si>
  <si>
    <t>Beatty, OR</t>
  </si>
  <si>
    <t>FWS181538</t>
  </si>
  <si>
    <t>F16AC00667</t>
  </si>
  <si>
    <t>Brooks Ranch Fish Screen</t>
  </si>
  <si>
    <t>The purpose of this award is to fund the remainder of a FY 16 grant. Phase 1 of this project included the installation of a farmers conservation alliance fish screen within an unscreened irrigation diversion. Phase 2 of this project is to reconstruct the existing channel adjacent to the fish screen location to remove a seasonal barrier allowing fish passage for multiple aquatic species including endangered suckers. The addition of large wood in the project area will also reduce erosion from banks of the Sprague as well as provide bank protections from higher than average flow events. Additional funds towards this project, including modification #1 and modification #2, were added to cover the additional unforeseen costs of engineering and implementation of this project. After initial design Partners staff met with the Oregon Department of Fish and Wildlife to review and after multiple meetings the initial channel reconstruction design was not adequate to meet sucker passage criteria calling for a full redesign on this portion of the project. The project is not expected to use additional funds subsequent to this award as the project will be completed in FY 18.</t>
  </si>
  <si>
    <t>Brooks Livestock, Inc.</t>
  </si>
  <si>
    <t>Bly, Oregon</t>
  </si>
  <si>
    <t>FWS181539</t>
  </si>
  <si>
    <t>Noble Juniper Removal and Spring Enhancement</t>
  </si>
  <si>
    <t>The objectives of this project include restoring and enhancing the sagebrush (Artemisia spp.)-grassland community on at least 1700 acres in the Clear Lake Watershed to benefit associated wildlife species while retaining sustainable rest-rotation livestock grazing systems. Secondary project considerations include increased base flows to springs and seeps to enhance this type of habitat for dependent species. The one remaining population of Greater sage-grouse (Centrocercus urophasianus) in the Upper Klamath Basin is located on Clear Lake National Wildlife Refuge (CLNWR) just south of in of the project site. Removal of encroaching western juniper (Juniperus occidentalis) is essential to restore a functional sagebrush-bunchgrass community and associated spring habitats; benefiting the obligate wildlife species. Juniper removal will be prioritized and directed toward those areas characterized by invasion of juniper into sagebrush-grassland areas. Project activities in rocky areas where juniper occur naturally will be minimal.</t>
  </si>
  <si>
    <t>FWS181540</t>
  </si>
  <si>
    <t>Klamath Basin Restoration and Enhancement Project</t>
  </si>
  <si>
    <t>This project will restore and/or enhance approximately an additional 625 acres of wetlands and associated upland habitat with the Klamath Basin Restoration and Enhancement Project. This project will provide benefits to millions of migratory birds and other Federal Trust Species who use these habitats.The following activities are planned to be implemented:  1. Remove unneeded levees and fences.  2. Construct low perimeter levees (12’ crown, 2’ of freeboard, 4:1 side slopes) to create new wetland units.  3. Excavate interconnecting channels (average 12” deep) within the wetland units, sloped from the inlet to the outlet to provide proper water delivery and drainage.  4. Islands and peninsulas will be constructed from the excavated material to provide nesting and loafing areas for waterfowl and shorebirds.  5. Install new concrete water control structures at the inlets and outlets of each wetland unit to provide proper water management.  6. Plant native vegetation (Willows, Cottonwoods, Aspen, Oregon Ash, Creeping wildrye, Blue wildrye, meadow barley, hard-stemmed bulrush, forbes,etc.).  7. Remove invasive species (eg. Arundo, Juniper, etc) from the project sites. 8. Wildlife friendly fence will be installed to control livestock grazing timing and stocking rates and reduce impacts from wild horses on fragile habitats for key species.</t>
  </si>
  <si>
    <t>FWS181541</t>
  </si>
  <si>
    <t>Pacific Flyway Wetland Restoration and Enhancement Project</t>
  </si>
  <si>
    <t>This project will restore and/or enhance approximately an additional 340 acres of wetlands and associated upland habitat with the Pacific Flyway Wetland Restoration and Enhancement Project. From a historical perspective, nearly all the wetland and upland habitats within this area have been lost or severely altered. This project will provide benefits to millions of migratory birds and other Federal Trust Species who use these habitats. The following activities are planned to be implemented:  1. Remove Unneeded levees and fences.  2. Low perimeter levees will be constructed to create new wetland units.  3. Excavate interconnecting channels (average 12” deep) within the wetland units, sloped from the inlet to the outlet to provide proper water delivery and drainage.  4. Islands and peninsulas will be constructed from the excavated material to provide nesting and loafing areas for waterfowl and shorebirds.  5. Install new concrete water control structures to provide proper water management.  6. Native vegetation will be planted (Willows, Cottonwoods, Aspen, Oregon Ash, Creeping wildrye, Blue wildrye, meadow barley, hard-stemmed bulrush, forbes, etc.).  7. Invasive species (eg. Arundo, Juniper, etc) will be removed from the project sites. 8. Wildlife friendly fence will be installed to control livestock grazing timing and stocking rates</t>
  </si>
  <si>
    <t>FWS181542</t>
  </si>
  <si>
    <t>Student conservation opportunity</t>
  </si>
  <si>
    <t>Potentially a local student intern will be working as a part of a team to support research and monitoring efforts for the Native Fish and Hatchery Evaluation Programs. FWS local community recruitment/outreach opportunity.  Work to be conducted within Leavenworth WA field office area of operations. Intent is to have one intern in two of five fiscal years in POP if funds become available.</t>
  </si>
  <si>
    <t>$18,000 in one of next four FY years depending on funds availability.</t>
  </si>
  <si>
    <t>FWS181543</t>
  </si>
  <si>
    <t>Lava Beds-Butte Valley- Water Quality and Wildlife Enhancement Project</t>
  </si>
  <si>
    <t>This project will restore and/or enhance approximately an additional 742 acres of wetlands and associated upland habitat with the Lava Beds – Butte Valley Water Quality and Wildlife Enhancement Project. From a historical perspective, nearly all the wetland and upland habitats within this area have been lost or severely altered. This project will provide benefits to millions of migratory birds and other Federal Trust Species who use these habitats. The following activities are planned to be implemented: 1. Remove Unneeded levees and fences.  2.  Construct low perimeter levees to create new wetland units.  3. Excavate interconnecting channels (average 12” deep) within the wetland units, sloped from the inlet to the outlet to provide proper water delivery and drainage.  4. Islands and peninsulas will be constructed from the excavated material to provide nesting and loafing areas for waterfowl and shorebirds. 5. Install new concrete water control structures to provide proper water management.  6. Plant native vegetation (Willows, Cottonwoods, Aspen, Oregon Ash, Creeping wildrye, Blue wildrye, meadow barley, hard-stemmed bulrush, forbes, etc.).  7. Invasive species (eg. Arundo, Juniper, etc) will be removed from the project sites.  8. Wildlife friendly fence will be installed to control livestock grazing timing and stocking rates.</t>
  </si>
  <si>
    <t>Lava Beds – Butte Valley Resource Conservation District</t>
  </si>
  <si>
    <t>Tulelake, CA</t>
  </si>
  <si>
    <t>FWS181544</t>
  </si>
  <si>
    <t>F18AS00098</t>
  </si>
  <si>
    <t>Reporting, Response and Retrieval of Newly Lost Nets in the Salish Sea</t>
  </si>
  <si>
    <t>On behalf of the Cosco Busan Trustee Council, USFWS is administering the funding for restoration actions to benefit Surf Scoters, the bird species most impacted by the Cosco Busan oil spill. Under the Oil Pollution Act, the Trustee Council, including the USFWS, the National Park Service, the National Oceanic and Atmospheric Administration, and the State of California, is responsible for implementing the Cosco Busan Final Damage Assessment and Restoration Plan to restore natural resources and their services that have been injured as a result of the spill. Derelict fishing nets are a threat to scoters and other animals and have been removed from most of the American waters of Puget Sound and the Strait of Georgia (The Salish Sea). The Reporting, Response, and Retrieval Program (RRR Program) responds to and retrieves newly lost nets reported by fishermen to prevent the re-accumulation of derelict nets in Washington’s Salish Sea. Seventy-four dead scoters were found in two of the 59 newly lost nets removed since June 2012. The RRR Program is funded (non-USFWS) only through September 30, 2018. Continuation of this program will benefit scoters, other marine species and habitats, and State and tribal fisheries.</t>
  </si>
  <si>
    <t>$75,372/yr for 5 yr</t>
  </si>
  <si>
    <t>FWS181545</t>
  </si>
  <si>
    <t>F15AC00593</t>
  </si>
  <si>
    <t>Lomakatsi Oak RCPP Administration and Management</t>
  </si>
  <si>
    <t>On behalf of several federal and state agencies, local wildlife and environmental organizations, and other partners, including the United States Fish and Wildlife Service, the Lomakatsi Restoration Project (Lomakatsi) is administering a $2,460.000.00 United States Department of Agriculture Natural Resources Conservation Service Regional Conservation Partnership Program award to restore over 2,400 acres of oak habitats on private lands in southwest Oregon and northern California. As the project administrators, Lomakatsi is responsible for coordinating meetings amongst the project stakeholders, coordinating landowner outreach, site specific project layout and inventory, prescription development, pre- and post-treatment vegetation monitoring, implementation monitoring to ensure project objectives are being met, and required quarterly and annual reporting. This agreement is to support Lomakatsi’s responsibilities as project administrator.</t>
  </si>
  <si>
    <t>Lomakatsi Restoration Project</t>
  </si>
  <si>
    <t>FWS181546</t>
  </si>
  <si>
    <t>Oak Woodland Conservation Planning and Effectiveness Monitoring</t>
  </si>
  <si>
    <t>Over the past several years, the United States Fish and Wildlife Service, along with other federal and state agencies, local wildlife and environmental organizations, and other entities, have formed a partnership and received two Natural Resource Conservation Service awards (Cooperative Conservation Partnership Initiative and Regional Conservation Partnership Program) and a Wildlife Conservation Society grant to restore oak habitats at landscape scales in southern Oregon and northern California. A recognized expert of oak ecosystems of the Klamath-Siskiyou bioregion, the Klamath Bird Observatory (KBO) has been actively working with the partnership’s Interdisciplinary teams coordinating the design and implementation of oak habitat restoration projects funded through these awards and grants. KBO is also evaluating the effectiveness of these projects in meeting stated objectives by monitoring the relative abundance of individual avian species and changes in community composition before and after treatment. As part of an adaptive management feedback loop, results of this monitoring effort will directly inform design and implementation of future oak restoration efforts southern Oregon and northern California. This agreement is to support KBO’s involvement in the Interdisciplinary teams and as leader of the partnership’s effectiveness monitoring team.</t>
  </si>
  <si>
    <t>Klamath Bird Observatory</t>
  </si>
  <si>
    <t>FWS181547</t>
  </si>
  <si>
    <t>Scott River off Channel Habitat Project</t>
  </si>
  <si>
    <t>FWS181548</t>
  </si>
  <si>
    <t>Patterson Creek Wood Loading Project</t>
  </si>
  <si>
    <t>Patterson Creek is a tributary to the Scott River in Etna, California, that supports coho salmon and steelhead rearing. The Recovery Plan for the Southern Oregon/Northern California Coast Coho Salmon listed Patterson Creek as one of the Scott River Tributaries with high intrinsic potential for coho. However, sections of the creek have become confined and channelized, increasing stream velocities. This has reduced slow water rearing habitat, floodplain connectivity, and gravel sorting. Additionally, historic logging and wildfire have reduced the potential to recruit large wood into the creek. This project will accelerate the recruitment of wood and enhance degraded habitat for coho and steelhead by directionally felling 15 to 20 conifers into the creek. Trees to be felled will be selected where they can maximize the restoration objectives of creating slow water habitat, sorting gravel, and increasing floodplain connectivity. Where necessary to meet restoration objectives, crews will use hoists to move and anchor the trees against existing vegetation. This project would constitute the first phase in a proposed five year restoration project that would restore over one mile of the creek. Over time, this project will benefit the public by improving habitat for and increasing survival of coho salmon and steelhead.</t>
  </si>
  <si>
    <t>$25K in FY19</t>
  </si>
  <si>
    <t>FWS181549</t>
  </si>
  <si>
    <t>Fisher and Marten Habitat Connectivity and Fire Risk Analysis</t>
  </si>
  <si>
    <t>This project will create maps showing areas with potential for large and severe fires in the Klamath region. These maps will be overlaid with maps identifying important habitat and movement corridors for species of conservation concern, namely Pacific fisher, Humboldt marten, and potentially Siskiyou Mountain salamander. This effort complements Service/CBI’s currently in-progress effort to model areas of important structural habitat connectivity for species of concern, namely Pacific fisher and Humboldt marten, by identifying those areas that also have high wildfire potential, supporting evaluation of the connectivity network’s ability to provide redundancy under expected fire regimes and decisions about management actions such as fuels reduction. Statistically valid fire maps don't yet exist for this region, which spans the CA-OR boundary. This information is needed by the agencies because a significant amount of USFWS/USFS Section 7 work relates to fire and fuels management in the region. It will inform Strategic Habitat Conservation priorities of the Yreka USFWS Field Office and the greater Klamath Basin Demonstration Project.</t>
  </si>
  <si>
    <t>Klamath River Basin Watershed</t>
  </si>
  <si>
    <t>FWS181550</t>
  </si>
  <si>
    <t>Understanding the Mechanisms for Fisher Declines in Areas of Mixed-Severity Wildfire</t>
  </si>
  <si>
    <t>The proposed analysis will investigate possible explanations (i.e., increases in predator abundance and decreases in prey availability) for observed declines in fisher density in a post-fire landscape. The effects of wildfires and different logging systems on species of conservation concern in northern California (e.g., fishers) are not well understood. The results will inform post-fire decision-support tools for managers and offer mechanistic insights for use in threats analyses for regulatory biologists. For example, an increase in predator abundance in a post-fire landscape would suggest recommendations during post-fire salvage for increased retention of live and standing-dead trees to provide escape cover for fishers, conservation of remaining understory vegetation for concealment cover for fishers, limits on the construction of forest roads used by predators to ambush fishers, and an emphasis on replanting and restoration. Alternatively, a decrease in prey availability would suggest a focus on understory and overstory restoration during post-fire salvage, site prep, replanting, and early-seral-stage development to increase prey habitat in the burn area. Understanding the mechanisms for observed fisher declines in a post-fire landscape will lead to more informed and defensible forest management as wildfire size and total annual area burned continue to increase in the Klamath-Siskiyou Ecoregion.</t>
  </si>
  <si>
    <t>Klamath-Siskiyou Ecoregion</t>
  </si>
  <si>
    <t>FWS181551</t>
  </si>
  <si>
    <t>Horse Creek Side Channel</t>
  </si>
  <si>
    <t>The purpose of this project is to create 700 feet of side channel to Horse Creek on private property. The proposed side channel will reduce stream velocities during storm events, allowing spawning gravel retention, creating habitat for juvenile steelhead and salmon, and increasing retention of logs that will provide cover, sort gravel, and increase pool depths. The proposed project will benefit SONCC coho salmon, Chinook salmon, steelhead, rainbow trout, lamprey, and migratory birds. This section of Horse Creek has been monitored weekly for coho redds in the winter since 2015/2016. Not many coho redds are observed in this section of Horse Creek even though it is a low gradient section of stream. The proposed side channel is just upstream of two recently constructed off‐channel ponds and will create spawning habitat. Young of the year salmon and steelhead emerging from redds in the side channel will have the desired zero velocity overwintering rearing habitat available within 1,500 feet. This project would tier to the Final Recovery Plan for the Southern Oregon/Northern California Coast Evolutionarily Significant Unit of Coho Salmon (SONCC Plan, 2014) which lists re-connection of streams to off-channel ponds, wetlands, and side channels as high priority recovery action.</t>
  </si>
  <si>
    <t>Horse Creek, CA</t>
  </si>
  <si>
    <t>FWS181552</t>
  </si>
  <si>
    <t>Upper Shasta Riparian Planting</t>
  </si>
  <si>
    <t>The purpose of this project is to improve habitat and access to cold-water refugia – specifically implementing improvements in riparian, habitat complexity and channel structure on the Shasta River. This project has been identified as a Beneficial Management Activity for all three landowners in their individual site plans, as part of the Shasta River Safe Harbor Agreement. The short-term benefits to SONCC coho salmon will be to increase the extent of cold-water refugia by enhancing a new spring water alcove, and improving overall spawning and rearing opportunity for coho with the addition of LWD and spawning gravel throughout the reach. CalTrout is proposing to plant 4,750 lineal feet of stream bank, or approximately 1,400 trees within the exclusion area along the Shasta River on three Ranches. This project is a collaboration between the Service, CalTrout, the Montague Water Conservation District, AquaTerra, GeoSciences, Alpine Works, California Department of Fish and Wildlife, and the Landowners.</t>
  </si>
  <si>
    <t>CalTrout</t>
  </si>
  <si>
    <t>FWS181553</t>
  </si>
  <si>
    <t>Horse Creek Upland Restoration</t>
  </si>
  <si>
    <t>In August 2016, the Gap Fire burned a large swath of the Horse Creek, CA drainage at high severity, destroying 11 homes and numerous outbuildings, and impacting high quality coho habitat on mainstem Horse Creek and key tributaries including Middle Creek. The historic black and white oak woodlands that were the primary forest type pre-fire suppression had since been choked out by even aged stands of conifers that burned severely during the Gap Fire. This project would promote the restoration of 85 acres of oak woodland on private lands through manual removal of burned conifers and noxious weed treatment while using best practices for preserving legacy trees for wildlife habitat and minimizing erosion. This series of treatments would restore oak woodlands by reducing even age shrub and conifer growth and residual fuels, and provide an example for area residents of alternatives to widespread herbicide application and conifer plantation establishment in historic oak woodlands.</t>
  </si>
  <si>
    <t>FWS181554</t>
  </si>
  <si>
    <t>Wildfire Resilience for Wildlife Habitat</t>
  </si>
  <si>
    <t>This project will treat private properties either adjacent to or in the vicinity of other restoration projects and past Fire Training Exchanges (TREX) projects, with the goal of working toward landscape level habitat restoration. This project targets priority areas identified by the Orleans/Somes Bar Fire Safe Council’s Community Wildfire Protection Plan and properties adjacent to Western Klamath Restoration Partnership (WKRP) treatment areas. This proposal will protect these private lands, including both human life and infrastructure and wildlife habitat, from the threat of an escaped burn, as well as train local fire personnel. The goals of this fuels reduction project are to: 1) Restore canopy and understory conditions favorable to threatened northern spotted owls and their prey, as well as species of concern such as the Pacific fisher. 2) Increase diversity within the native and cultural plant community and restore a mosaic of habitat types for wildlife, while protecting habitat from catastrophic wildfire. 3) Increase the capacity of the region to conduct prescribed burns and fight wildfires by providing training to fire personnel. 4) Create fuel breaks on private property that can be beneficial to wildland fire managers during wildfire events on adjacent public lands, thereby providing more fire management options.</t>
  </si>
  <si>
    <t>FWS181555</t>
  </si>
  <si>
    <t>MKWC Integrated Vegetation Restoration</t>
  </si>
  <si>
    <t>This project will treat approximately 100 acres with weed removal and includes between 10 and 15 acres of brushing on four private/tribal properties in the Mid Klamath Watershed. These sites are adjacent, or in close vicinity, to other recent restoration projects on private and public lands. The strategic placement of this project helps us to work toward landscape level habitat restoration. Three of the sites are also adjacent to the Klamath River, a primary vector for invasive weeds. The largest of site, Tishanik, is home to a major Karuk ceremonial site, is directly adjacent to the Klamath River, and is used recreationally by community members. This project targets invasive weed priorities, as defined by county weed management areas and the California Invasive Plants Council, as well as fuels projects identified by the Orleans/Somes Bar Fire Safe Council’s Community Wildfire Protection Plan. The goals of this restoration project are to: 1) increase diversity within the plant community and restore a mosaic of habitat types for wildlife (2) prepare the project area for the reintroduction of prescribed fire, and (3) control non-native invasive plant species.</t>
  </si>
  <si>
    <t>FWS181556</t>
  </si>
  <si>
    <t>Yreka Creek Water Quality Improvement Project</t>
  </si>
  <si>
    <t>This project would improve Yreka Creek water quality by relocating a Caltrans stormwater culvert and filtering polluted waters from it and a second Caltrans culvert, within newly constructed retention basins and bioswales at the City of Yreka’s Yreka Creek Greenway north of Oberlin Road. Both stormwater culverts currently carry pollutants and trash to within 100 feet of Yreka Creek, then directly conveyed by drainage swale into Yreka Creek. These stormwaters originate within Yreka’s Main Street/Hwy 3 commercial-industrial area between Greenhorn Creek and Oberlin Road where high-traffic roadways, paved and unpaved parking lots, and large roofed buildings are dominant. As a result of culvert outfall relocation to a backwater section of the Greenway’s floodplain, the project would significantly improve water quality in Yreka Creek, thereby benefiting Coho salmon, steelhead trout, and other aquatic species. The project would also add approximately 500 linear feet and 0.5 acres of seasonally wetted riparian habitat along constructed bioswales and retention basins.</t>
  </si>
  <si>
    <t>Siskiyou Gardens, Parks, and Greenways Assoc.</t>
  </si>
  <si>
    <t>FWS181557</t>
  </si>
  <si>
    <t>Annual Scott River Adult Coho Spawning Ground Surveys</t>
  </si>
  <si>
    <t>The purpose of this award is to conduct annual cooperative adult coho spawning ground surveys on approximately 40 miles of stream reaches covering the Scott River and tributaries during the 2018-2019 run. Scott River coho salmon (Oncorhynchus kisutch) are part of the Southern Oregon Northern California Coast (SONCC) Evolutionarily Significant Unit (ESU), which was listed as threatened under the Endangered Species Act in 1997, and again under the California Endangered Species Act in 2004. The Scott River population is functionally independent and has been identified as the most productive natural stock in the upper Klamath River basin.Objectives are to document the distribution of coho spawning so that stream flow monitoring and management can be focused in these reaches as needed to support the population. Survey crews will collect tissue, scale and otolith samples from recovered carcasses for submittal to the California Department of Fish and Wildlife (CDFW) and the National Oceanic Atmospheric Administration (NOAA) Fisheries Service for age and DNA analysis. The Annual Scott River Adult Coho Spawning Ground Surveys involves the following cooperators: The United States Forest Service (USFS), the United States Fish and Wildlife Service, NOAA Fisheries Service, CDFW, the Quartz Valley Indian Reservation, and landowner volunteers.</t>
  </si>
  <si>
    <t>FWS181558</t>
  </si>
  <si>
    <t>Siskiyou Resource Conservation District: Organizational Support and Project Development</t>
  </si>
  <si>
    <t>The purpose of this award is to facilitate the continued participation of the Siskiyou Resource Conservation District (RCD) and the Scott Valley community in efforts to restore watershed form and function with respect to anadromous fish. Support to the Siskiyou RCD will provide staff with the capacity to respond to voluntary requests for technical assistance and to engage with key streamside landowners for the purpose of developing various natural resource conservation projects in the Scott River Watershed. These efforts will lead to the preparation of projects related to fisheries habitat enhancement, riparian revegetation and on-farm efficiencies that will result in requests for matching contributions from the U.S. Fish and Wildlife Service. It is anticipated that project development will be concentrated around the western tributaries of the Scott River, which provide important habitat for coho salmon. Furthermore, funding will assist the Siskiyou RCD with outreach efforts including issuing an annual report, coordination of public workshops, attendance at local stakeholder meetings and community engagement. In conclusion, funding for project development purposes, as requested here, helps provide a means for the Siskiyou RCD and the U.S. Fish and Wildlife Service to achieve habitat improvement goals common to both organizations.</t>
  </si>
  <si>
    <t>FWS181559</t>
  </si>
  <si>
    <t>Horse Creek Side Channel Project</t>
  </si>
  <si>
    <t>The purpose of this project is to create 700 feet of side channel habitat on Horse Creek, a biologically important tributary to the Klamath River. The proposed side channel will reduce stream velocities during storm events, allowing spawning gravel retention, creating habitat for juvenile steelhead and salmon, and increasing retention of logs that will provide cover, sort gravel, and increase pool depths. The proposed project will benefit Southern Oregon Northern California Coast (SONCC) Coho salmon, Chinook salmon, steelhead, rainbow trout, lamprey, and migratory birds. The proposed side channel is upstream of two recently constructed off‐channel ponds and will create necessary spawning habitat. Juvenile salmon and steelhead emerging from redds in the side channel will have the desired zero velocity overwintering rearing habitat available within 1,500 feet. This project would tier to the Final Recovery Plan for the Southern Oregon/Northern California Coast Evolutionarily Significant Unit of Coho Salmon (SONCC Plan, 2014) which lists re-connection of streams to off-channel ponds, wetlands, and side channels as high priority recovery actions.</t>
  </si>
  <si>
    <t>FWS181560</t>
  </si>
  <si>
    <t>Development of the Klamath Basin Integrated Fisheries Restoration and Monitoring Plan (IFRMP)</t>
  </si>
  <si>
    <t>The overall vision for fisheries restoration in the Klamath River Basin of Northern California and Southern Oregon is to advance the restoration and recovery of native fish species from the headwaters to the Pacific Ocean, while improving flows, water quality, habitat and ecosystem processes. To help achieve this vision, the Service is working with the Pacific States Marine Fisheries Commission to development the Integrated Fisheries Restoration and Monitoring Plan (IFRMP) based on significant input from state, local, tribal federal and other stakeholders in the Basin. The IFRMP is intended to help federal and state agencies, and tribes, wisely allocate funds and coordinate the most effective fisheries restoration and monitoring work. The Klamath IFRMP process will be primarily focused on habitat restoration and monitoring.</t>
  </si>
  <si>
    <t>FWS181561</t>
  </si>
  <si>
    <t>Implementation of Klamath Agreements: sucker, salmon steelhead restoration efforts</t>
  </si>
  <si>
    <t>Congress allocated these funds in FY 18 to carry out activities associated with Klamath Basin Restoration Agreement. The funds would go toward activities consistent with this agreement and related activities including steps to prevent the extinction of endangered shortnose and Lost River suckers. Restoration actions may include expansion of existing sucker propagation efforts in the Upper Klamath Basin which have shown promising results in recent months. These funds may also be used to support restoration activities throughout the Basin to improve water quality, collect data, and improve habitat needs of native fish such as the endangered suckers, Chinook and coho salmon, and steelhead trout.</t>
  </si>
  <si>
    <t>FWS181562</t>
  </si>
  <si>
    <t>Grenada Native Pollinator Planting</t>
  </si>
  <si>
    <t>This project will restore up to 0.30 acres of monarch butterfly and native pollinator habitat by incorporating native plants into an existing organic orchard. The plants will be added to the existing windrow between orchard sections, planted between fruit trees, and/or added to the ends of rows to help bridge the gap between the orchard rows and the windrows. Plantings will be comprised of native shrubs and herbaceous plants, including milkweed, to provide nectar and rearing habitat for native invertebrates. This project will also incorporate other habitat features, such as cover boards for native snakes, to encourage natural predators of orchard pests to reside within the orchard. Since the orchard is certified organic, adding the native vegetation within the footprint of the orchard itself will help boost ecosystem services such as pollination and increased biodiversity, without risking exposure to pesticides that may be detrimental to native invertebrates.</t>
  </si>
  <si>
    <t>Grenada, CA</t>
  </si>
  <si>
    <t>FWS181563</t>
  </si>
  <si>
    <t>F17AC00682</t>
  </si>
  <si>
    <t>Moffett Creek Bioengineering Project (Mod)</t>
  </si>
  <si>
    <t>This project will plant riparian vegetation and install up to thirteen large woody debris bioengineering structures along approximately 300 feet of bank within Moffett Creek, near Fort Jones, CA. These structures will provide bank stabilization and riparian and in-stream habitat along this reach of the creek. Moffett Creek is the largest tributary to the Scott River, which is in the middle Klamath Basin. Currently; Moffett Creek lacks sufficient healthy and functioning riparian vegetation and exhibits eroding banks and an incised stream channel. During high flow events, the banks of the stream become further eroded, which contributes to degraded water quality conditions in downstream reaches that support anadromous fish such as Chinook and coho salmon (Oncorhynchus tshawytscha and O. kisutch,respectively) and steelhead trout (O. mykiss). This project will install bioengineering features such as juniper root wads and riparian plantings to provide bank stabilization and riparian habitat for migratory birds. During higher flow events, these features will help to slow water velocities and dissipate stream energy. Large woody debris placement within the stream will help move the thalweg (typically the fastest and deepest part of the stream current) away from the exposed banks and will increase channel complexity.</t>
  </si>
  <si>
    <t>FWS181564</t>
  </si>
  <si>
    <t>F17AC00508</t>
  </si>
  <si>
    <t>Salmon River Noxious Weeds Removal 2017 (Mod)</t>
  </si>
  <si>
    <t>This project will implement three years of intensive manual (non-herbicidal) treatments of noxious weeds on private lands within the Salmon River watershed in the Klamath Basin in Northern California. Noxious weeds out-compete native plant species that form the base of food webs and contribute to decreases in invertebrate abundance and diversity, particularly among native California pollinators such as butterflies and bees, whose ecosystem services are critical for whole ecosystem health. Furthermore, non-native plants can change fuel structure, thereby increasing the risk of high-intensity fires that cause sedimentation, loss of riparian shade and woody debris—changes that have catastrophic impacts on populations of threatened anadromous fish such as coho salmon (Oncorhynchus kisutch). To reduce risks to wildlife associated with toxic chemicals, the Salmon River Restoration Council’s (SRRC) Cooperative Noxious Weeds Program successfully manages state and federally-rated noxious weeds with non-herbicidal methods. Currently, this project will survey and manually remove weeds from 70 acres of private lands. This modification will allow the substitution of a new landowner to replace two landowners with smaller properties that dropped. Additionally, it will allow for the survey and treatment of up to 155.5 acres of new properties, owned by seven landowners.</t>
  </si>
  <si>
    <t>FWS181565</t>
  </si>
  <si>
    <t>Scott River Watershed Council Beaver Dam Analogues 2018</t>
  </si>
  <si>
    <t>In 2014, the Scott River Watershed Council (SRWC) built California’s first Beaver Dam Analogues (BDAs) in the Scott River Watershed of the Klamath River basin. These BDA structures had dramatic effects on habitat conditions. Increased water storage in groundwater and BDA ponds contributed to year-round perennial streamflow in stream reaches that had dried the previous year. These areas retained water quality and temperature conditions suitable for fish through the summer rearing season. Juvenile salmonids, particularly coho salmon (Oncorhynchus kisutch), occupied the slow-flowing, cool water associated with BDAs and maintained positive growth rates under stressful summer conditions. This project will fund the construction of up to six additional BDA structures at three sites on Miners, Sugar, and French Creeks, which are tributaries to the Scott River. Similarly to natural beaver dams, BDAs function best in series, as additional structures compound the habitat benefits, increase resiliency, and allow flexibility for meeting fish passage requirements. These additional structures will create slow water and wetted margin habitats for juvenile salmonids, increase groundwater recharge, contribute to improved water quality by trapping fine sediments, and bolster native riparian vegetation which is important for migratory birds.</t>
  </si>
  <si>
    <t>FWS181566</t>
  </si>
  <si>
    <t>Squaw Valley Creek Habitat Enhancement</t>
  </si>
  <si>
    <t>This project will install four rock and log Rosgen-type weir structures along approximately 145 feet of bank within Squaw Valley Creek, south of McCloud, CA. Recent high water events in Squaw Valley Creek scoured the creek bed, eroded the banks, and contributed to a loss of aquatic habitat complexity within this reach. These structures will provide enhanced in-stream habitat complexity within this section of the creek, while also redirecting flows away from eroding banks and (thus precluding the use of riprap). This project will also provide a grade control structure to reduce head-cutting and incision within this stretch and will build an inset floodplain to help support healthy riparian vegetation that will benefit migratory birds and the aquatic ecosystem. During higher flow events, this riparian vegetation will help to slow water velocities and dissipate stream energy. Rock and large woody debris placement within the stream will help move the thalweg (typically the fastest and deepest part of the stream current) away from the banks and will increase channel complexity. These structures will benefit aquatic species by increasing habitat area and flow complexity, forming scour pools and gravel sorting areas, and providing hiding cover.</t>
  </si>
  <si>
    <t>McCloud, CA</t>
  </si>
  <si>
    <t>FWS181567</t>
  </si>
  <si>
    <t>F14AP00691</t>
  </si>
  <si>
    <t>Los Angeles River Outreach and Education</t>
  </si>
  <si>
    <t>Since 1986, the Friends of the Los Angeles River (FOLAR) have invested in the communities surrounding the Los Angeles River to provide them expanded access to recreate, learn and enjoy the natural resources and recreation opportunities along the LA River. This grant will be used to expand watershed and science education for elementary schools students; bring their 38-foot long mobile visitor and education center, the Los Angeles River Rover, to numerous neighborhood and community events around the Los Angeles River watershed; and support docent-led river walks and family-friendly activities at the Frog Spot, their seasonal visitor center on the River. The Source to Sea Education Program provides opportunities for the students to gain knowledge about the resources found within the LA River and how they can become conservation stewards of this unique habitat found in their backyard. The grant would support River Rover community events at local parks and schools (9,700 visitors), add 12 schools to the Source to Sea environmental education program (2,000 students), provide summer field trips to 10 elementary schools (500 students), conduct River walks and family-friendly activities at their seasonal visitor center (2,300 visitors), and leverage the funding for other grants.</t>
  </si>
  <si>
    <t>Friends of the Los Angeles River</t>
  </si>
  <si>
    <t>FWS181568</t>
  </si>
  <si>
    <t>F15AP00860</t>
  </si>
  <si>
    <t>Ocean Connectors Birds and Habitat Study</t>
  </si>
  <si>
    <t>Ocean Connectors will provide environmental education programs for 3,000 students in ten elementary and two intermediate schools in the National City School District: fourth-grade program focuses on “Sea Turtle Discovery” and includes field trips to the Living Coast Discovery Center and the Sweetwater Marsh Unit of the San Diego Bay National Wildlife Refuge; fifth-grade program includes a partnership with Hornblower Cruises and includes “California Whale Exploration”; sixth-grade program focuses on “Bird and Habitat Study” with students birdwatching and restoring habitat at the South San Diego Bay Unit; and a seventh-grade program on “Shark Investigation.” Their program also includes training for 50 parent chaperones and 50 teachers. Ocean Connectors will continue their pilot program with thirty third-grade students from Kimball Elementary School to restore habitat at Paradise Creek (located upstream from the Sweetwater Marsh Unit). All fourth and sixth grade students in the National City School District will visit the San Diego Bay Refuge at least twice during their elementary school tenure</t>
  </si>
  <si>
    <t>Ocean Connectors</t>
  </si>
  <si>
    <t>National City, CA</t>
  </si>
  <si>
    <t>$30,000 FY19</t>
  </si>
  <si>
    <t>FWS181569</t>
  </si>
  <si>
    <t>F14AP00955</t>
  </si>
  <si>
    <t>Engaging Students and Teachers in Hands-on Conservation Science</t>
  </si>
  <si>
    <t>San Diego Zoo Global’s Conservation Education Team has provided students, teachers, and community members with innovative lab-and field-based research experiences that strengthen their knowledge and appreciation of the “science behind species conservation.” These unique programs give students and teachers the opportunity to apply their textbook knowledge in biology and chemistry to real world scenarios in wildlife conservation. Since 2006, they have connected more than 55,000 Southern California science students to the “science of saving species conservation” through hands-on, conservation science field trips to the world-renown Beckman Center for Conservation Research. The program will provide a three-day comprehensive professional development workshop for 16 science teachers in San Diego and Los Angeles County, ready-to-implement conservation science lessons, and access to online conservation science kits. These teachers will then bring their classrooms (approximately 512 students) to the Beckman Center and Outdoor Learning Lab to do hands on field research and exploratory lab based conservation science inquiry programs.</t>
  </si>
  <si>
    <t>Zoological Society of San Diego - San Diego Zoo Global</t>
  </si>
  <si>
    <t>Escondido, CA</t>
  </si>
  <si>
    <t>$78,219 FY19</t>
  </si>
  <si>
    <t>FWS181570</t>
  </si>
  <si>
    <t>F17AC00676</t>
  </si>
  <si>
    <t>Refuge Living Labs and Teacher STEM Training</t>
  </si>
  <si>
    <t>The Living Coast Discovery Center (LCDC) is located on the Sweetwater Marsh Unit of San Diego Bay National Wildlife Refuge. The LCDC’s Refuge Living Lab program demonstrates the value of the Refuge as a community asset and a stepping stone to engagement by using the habitats and trails as an outdoor classroom with an emphasis on hands-on activities by students in the field. The LCDC will provide the Refuge Living Lab programs to 76 3rd - 6th grade classes from communities surrounding San Diego Bay NWR and will engage over 2,000 students and over 380 teachers and parent chaperones. The Refuge Living Labs are designed to teach the elementary school children about the wildlife and habitats found on the Sweetwater Marsh, breadth and importance of the National Wildlife Refuge System, and positive actions that they can take to protect the environment. The curriculum meets Next Generation Science Standards and teachers will attend a Science, Technology, Engineering, and Mathematics training and orientation session to prepare them for the field trip to the Refuge. The Refuge Living Lab Program leverages the full-time teacher dedicated to environmental education programs at the LCDC funded by the Chula Vista Elementary School District .</t>
  </si>
  <si>
    <t>Living Coast Discovery Center</t>
  </si>
  <si>
    <t>Chula Vista, CA</t>
  </si>
  <si>
    <t>$90,000 FY 19, $90,000 FY 20, $90,000 FY21</t>
  </si>
  <si>
    <t>FWS181571</t>
  </si>
  <si>
    <t>F14AP00838</t>
  </si>
  <si>
    <t>Los Angeles Conservation Corps - River Corps Program</t>
  </si>
  <si>
    <t>This grant would expand access and provide conservation-directed work for 10-12 young adults from some of the most densely populated neighborhoods of Los Angeles through the Los Angeles Conservation Corps’ River Corps program. These young men and women will provide 4,200 hours of conservation and habitat restoration work to improve the environment of the Los Angeles River by removing litter, abating graffiti, disposing of bulky items like refrigerators, controlling non-native weeks, and restoring habitats. The program will provide them with over 650 hours of environmental education and jobs skills, covering topics like watershed ecology, river hydrology, water-wise landscaping, biodiversity, and water quality management. These same young adults enrolled in the River Corps Program will share their newly-found knowledge and experiences with 450 students at 6 middle schools along the Los Angeles River, modelling for elementary schools students how young adults from their same inner-city neighborhoods can relate to the outdoors and nature. These same young adults enrolled in the River Corps Program will serve as River Ambassadors and lead over 30 hours community outreach activities such as clean-up events and kayak tours of the Los Angeles River.</t>
  </si>
  <si>
    <t>Los Angeles Conservation Corps</t>
  </si>
  <si>
    <t>$98,000 FY 19</t>
  </si>
  <si>
    <t>FWS181572</t>
  </si>
  <si>
    <t>Los Angeles Audubon Society</t>
  </si>
  <si>
    <t>To increase access to open space and to use the outdoors as a classroom, schoolyard habitats provide an opportunity for youth to explore and learn about wildlife firsthand. Los Angeles Audubon Society (LAAS) has built partnerships with the Los Angeles Unified School District and the University of California-Los Angeles (UCLA). Through these partnerships, LAAS has established two schoolyard habitat projects in Los Angeles with after-school education programs provided by UCLA’s Philanthropy Lab. LAAS will use this grant to train teachers to use schoolyard habitats as outdoor classrooms and expand the program to Dayton Heights Elementary School, a new school that does not currently have a schoolyard habitat project. This program will engage high school Restoration Leaders and college interns to develop and implement science-based curriculum to be used for nature education in the schoolyard habitat. As a stepping stone to engagement, the grant will also support 220 3rd and 4th graders from Dayton Heights Elementary School to go on field trips to Ballona Wetlands and Kenneth Hahn State Recreation Area to observe native wildlife and their habitats and to create excitement for a schoolyard habitat at their campus.</t>
  </si>
  <si>
    <t>$15,000 FY19, $15,000 FY20, $15,000 FY21</t>
  </si>
  <si>
    <t>FWS181573</t>
  </si>
  <si>
    <t>San Diego Zoo Global - Wildlife Rangers</t>
  </si>
  <si>
    <t>This grant will support San Diego Zoo Global’s Wildlife Rangers Program with local YMCA facilities during the summer and through the school year with elementary schools surrounding the San Diego National Wildlife Refuges. The program will provide 650 summer camp children from 10 YMCA facilities with 1.5 hours of engaging activities with Dr. Zoolittle and live animals from the Zoo’s collection, followed by a 2-hour field trip to the Refuge where they work with Refuge Park Rangers to restore native habitats and observe local wildlife. The 10 YMCA facilities are in communities that neighbor the San Diego, San Diego Bay and Tijuana Slough National Wildlife Refuges, demonstrating the value of these Refuges as a community asset and a stepping stone to engagement. During the school year, San Diego Zoo will bring their Wildlife Ranger Program to 10 elementary schools in South Bay San Diego. The Wildlife Ranger Program will provide an all school assembly (reaching over 1,500 students per school), a classroom presentation and a field trip for all fifth grade students (2,000 students) to the San Diego Bay National Wildlife Refuge.</t>
  </si>
  <si>
    <t>$56,000 FY19, $56,000 FY20, $56,000 FY21, $56,000 FY22</t>
  </si>
  <si>
    <t>FWS181574</t>
  </si>
  <si>
    <t>Sharing our Shores - South Bay</t>
  </si>
  <si>
    <t>This award would continue and expand the San Diego Audubon Share our Shores - South Bay Program on San Diego Bay National Wildlife Refuge. Since 2016 this program has engaged over 550 fourth and fifth grade students from Bayside STEAM Academy, Imperial Beach Charter and Emory Elementary schools in South Bay Union Elementary School District. During the 2018-2019 school year the award would expand the program to include a new school within the surrounding community. The program consists of two in classroom activities to teach students about the habitat found in San Diego Bay and the students then participate in two field trips to San Diego Bay National Wildlife Refuge to do habitat restoration activities, bird observation, plant identification and create artwork for potential signs on the Refuge. These students learn about the importance of the natural habitats found in South Bay San Diego for migratory bird species, and develop a sense of pride and ownership for their neighborhood’s natural space.</t>
  </si>
  <si>
    <t>San Diego Audubon Society</t>
  </si>
  <si>
    <t>$66,000 FY19, $66,000 FY20, $66,000 FY21, $66,000 FY22</t>
  </si>
  <si>
    <t>FWS181575</t>
  </si>
  <si>
    <t>Environmental Education and Outreach in Los Angeles</t>
  </si>
  <si>
    <t>The National Wildlife Refuge Association (NWRA) has collaborated with the U.S. Fish and Wildlife Service since September 2014 to develop communication products and programs specifically designed to support the National Wildlife Refuge Program. As a pilot project NWRA partnered with the San Diego National Wildlife Refuge Complex to assist with expanding the reach and impact of the SoCal Urban Wildlife Refuge Project in the greater Los Angeles area. This award would continue the work of a Los Angeles based Refuge Partner Specialists to connect new audiences to the outdoors through partnerships, develop relationships with new organization to create opportunities for communities to participate in environmental stewardship activities and to work with schools and non profits to develop programs to get kids connected to nature.</t>
  </si>
  <si>
    <t>$30,000 FY19, $30,000 FY20, $30,000 FY21, $30,000 FY22</t>
  </si>
  <si>
    <t>FWS181576</t>
  </si>
  <si>
    <t>Wood Creek Coho Salmon Monitoring Project</t>
  </si>
  <si>
    <t>This award will provide funds to continue monitoring the coho salmon population in the Freshwater Creek basin, a tributary to Humboldt Bay, using antenna arrays in Wood Creek to detect coho implanted with passive integrated transponder (PIT) tags. Several riparian and tidal wetland restoration projects have occurred in this area, and monitoring will improve our understanding of how coho salmon (a Federal Trust species) are using this system; particularly in comparing coho use of restored versus unrestored habitat. This long-term monitoring project is a partnership with several entities: the California Department of Fish and Wildlife, Humboldt State University, National Marine Fisheries Service, California State Coastal Conservancy, and the Northcoast Regional Land Trust (who is the landowner where the antenna arrays are located).</t>
  </si>
  <si>
    <t>Northcoast Regional Land Trust</t>
  </si>
  <si>
    <t>Bayside, CA</t>
  </si>
  <si>
    <t>FWS181577</t>
  </si>
  <si>
    <t>F18AP00241</t>
  </si>
  <si>
    <t>Yuba River Flow Effects Modeling</t>
  </si>
  <si>
    <t>In order to make effective progress towards the CVPIA doubling goals, a clear understanding of the relationships between flow, habitat, and life-history expression of salmonids in the Yuba River is necessary. Extensive monitoring and mapping data has been collected on the Yuba and can be leveraged to answer critical questions that will help maximize management actions to increase juvenile rearing habitat, adult returns of spring-run and fall-run Chinook salmon, and O. mykiss anadromy in the river. The proposed project represents a scientific inquiry and modeling effort building upon existing information (e.g., LiDAR data, 2D hydraulic model, collected otoliths and genetic samples, etc.) and will contribute to informed and efficient creation and or enhancement of rearing habitat for Chinook salmon and O. mykiss in the lower Yuba River. The project will increase our understanding of the relationships between life-history characteristics of salmonids and flow, which will increase our ability to adaptively manage flows, habitat, and/or temperatures to increase the return of Yuba fish to their natal river and the frequency of anadromy in steelhead.</t>
  </si>
  <si>
    <t>Berkeley, CA</t>
  </si>
  <si>
    <t>$49,389 FY19</t>
  </si>
  <si>
    <t>FWS181578</t>
  </si>
  <si>
    <t>Hot Springs Valley Wetland Preserve Habitat Enhancement Project</t>
  </si>
  <si>
    <t>The HSVWP project will provide protective management opportunities for 60-acres of unique alkaline wetlands (provides 5-acres of tricolored blackbird and 40-acres of Kern red-winged blackbird nesting habitat), and 55-acres of rare upland alkaline Mariposa lily habitat. The project includes repairing approximately 9,160-feet of existing fence, installing approximately 1,000-feet of new fencing, completing assessment surveys and monitoring for target species, and preparation and implementation of a grazing management plan. Positioned in the town of Lake Isabella, California, the project will compliment a successful PFW wetland project previously completed on an adjacent parcel. The wetland complex offers a reliable water source which supports habitat for existing TRBL and KRWBL populations. USFWS funding will be used to purchase fencing, materials, and labor required to implement grazing actions needed to manage vegetation conditions. The Kern River Conservancy and Audubon will provide staff and volunteers to support the project. Currently under review, TRBL are a declining species due to loss of wetland habitats, and many colony sites conflict with agricultural practices. This action will promote TRBL populations towards nesting sites that are not associated with agricultural activities. Positioned in the upper valley, the functional wetland complex provides habitat, flood control, and water quality benefits.</t>
  </si>
  <si>
    <t>Kern River Valley Heritage Foundation</t>
  </si>
  <si>
    <t>Lake Isabella, CA</t>
  </si>
  <si>
    <t>FWS181579</t>
  </si>
  <si>
    <t>Kern River Preserve Habitat Restoration Project</t>
  </si>
  <si>
    <t>The KRP project will restore 8-acres of reclaimed farmland for pollinator species, endangered valley elderberry beetle, and monarch butterflies. The project includes a drip irrigation system, and 8-acres of milkweed patches, with dispersed native nectar plants and scattered blue elderberry shrubs. Positioned near the town of Weldon, California, the project will compliment an adjacent Army Corps of Engineers restoration project currently underway. The Kern River Valley is a unique area due to its location which has five species of milkweed. The Butterflies migrate through the region in the spring and fall, making this area an extremely important stop over spot for the migration to coastal California. KRP is pursuing additional resources through the NFWF Monarch and Pollinators Fund to complete restoration actions at six additional sites in the KRV. Together, the PFW, NFWF, ACOE projects will create habitat connectivity needed to sustain monarchs and pollinator species. Working at the systems level, this project is one component of a larger network of actions designed to leverage resources and significantly improve conditions for Pollinators. USFWS funding will be used to purchase restoration plants, an irrigation system, protective fencing, and support monitoring actions. Audubon will provide staff and volunteers to support the Project.</t>
  </si>
  <si>
    <t>Audubon</t>
  </si>
  <si>
    <t>Weldon, CA</t>
  </si>
  <si>
    <t>FWS181580</t>
  </si>
  <si>
    <t>Monache High School Habitat Enhancement Project</t>
  </si>
  <si>
    <t>The Monache High School project will create approximately 1/2-acre of schoolyard wildlife habitat for pollinator species and monarch butterflies. The project includes installing a small greenhouse, drip irrigation systems, and planting several small areas with native flowering plants and drought tolerant plants and shrubs. Located in the city of Porterville California, the school yard project will add additional habitat enhancement areas to an existing student initiated project at the school. Since 2014, student have worked to create four small sites on campus including planter boxes, drought tolerant landscaping, and pollinator friendly gardens. Students have utilized these habitat areas and a nearby off-site PFW project to complete science project requirements. Similarly, the school will use the new on-site habitat areas to meet the new Next Generation Science Standards requirements. Approximately 80 MHS students will participate in planning, planting, maintaining, monitoring, and studying this habitat project. Supervised by school staff on the school grounds, unpaid students will participate in both on-the-ground work and educational lessons associated with the project. Students will use the greenhouse to propagate plants for the school grounds and potentially provide plants for future off-site projects as well.</t>
  </si>
  <si>
    <t>Tulare Schools</t>
  </si>
  <si>
    <t>FWS181581</t>
  </si>
  <si>
    <t>Cogswell Creek</t>
  </si>
  <si>
    <t>This project is a cooperation between eight landowners along Cogswell Creek. This project will address 3 fish passage problems caused by old water diversions, and one perched culvert. The project will also reconnect the flood plain along the upper portion of Cogswell creek and allow the proper movement of sediment for fish spawning habitat.</t>
  </si>
  <si>
    <t>Lakeview OR</t>
  </si>
  <si>
    <t>FWS181582</t>
  </si>
  <si>
    <t>Amsbaugh Creek Fish Passage</t>
  </si>
  <si>
    <t>This project will restore fish passage to 10 miles of Amsbaugh creek in the Thomas Creek sub watershed of The Goose Lake Basin. Thomas Creek is the primary tributary to Goose Lake and its tributaries provide both refugia and spawning grounds.</t>
  </si>
  <si>
    <t>FWS181583</t>
  </si>
  <si>
    <t>Willow Creek (Modoc Meadows working group)</t>
  </si>
  <si>
    <t>This project will restore 100 acres of wet meadow along willow creek in the Upper Pit River Watershed. This project is part of a larger effort by the Modoc Meadows Working Group to assess 40 westmeadows on private and public lands. The top three meadows were then selected for restoration (two on public and 1 on private) in the 2018 and 2019 and the remaining meadows that were found to need restoration were placed in a database for future funding. This Willow Creek wet meadow project ranked out as the top priority for meadow restoration in the Upper Pit River Watershed.</t>
  </si>
  <si>
    <t>California Trout Association</t>
  </si>
  <si>
    <t>FWS181584</t>
  </si>
  <si>
    <t>XL Ranch Juniper Removal</t>
  </si>
  <si>
    <t>This project will support and expand the benefits of a Tribal Wildlife Grant received by the Pit River Tribe in 2017. The awarded funds will be used to remove juniper from pronghorn migration route, remove or re-design fences to be wildlife safe, re-plant understory vegetation, and restore meadow diversity.</t>
  </si>
  <si>
    <t>Pit River Tribe</t>
  </si>
  <si>
    <t>Burney, CA</t>
  </si>
  <si>
    <t>FWS181585</t>
  </si>
  <si>
    <t>Sagebrush Ecosystem Education and Outreach</t>
  </si>
  <si>
    <t>This cooperative agreement supports native insect and local sagebrush ecosystem education and outreach through the Reno Fish and Wildlife Office (RFWO) and Nevada Bugs and Butterflies (NBB). NBB is a science education organization that provides hands-on experiences with Northern Nevada’s native insects to get kids excited about science and their local environment, empowering kids to learn about the world around them and the role that other living organisms play in people’s daily lives. This is accomplished through an outdoor science center and butterfly house, and through outreach events to groups in the local Reno-Tahoe area. Additionally, NBB oversees an active citizen science program, the Nevada Butterfly Monitoring Network, which recruits volunteers to monitor butterfly diversity. In particular, this cooperative agreement supports a collaborative education program with NBB and RFWO where funds will be used to fund buses for local students to attend outdoor environmental education programs, schoolyard habitat projects featuring native sagebrush ecosystem plants and environmental education, local pollinator and monarch habitat workshops, bioblitz events to survey for local flora and fauna, monarch tagging, and supplies to implement these activities.</t>
  </si>
  <si>
    <t>NV Bugs and Butterflies</t>
  </si>
  <si>
    <t>Non-profit</t>
  </si>
  <si>
    <t>$5,000/yr in FY19 and FY20</t>
  </si>
  <si>
    <t>FWS181586</t>
  </si>
  <si>
    <t>F17AC00632</t>
  </si>
  <si>
    <t>“Tasmam Kojom and Yellow Creek Restoration Partnership</t>
  </si>
  <si>
    <t>This project is a partnership with the Maidu Summit Consortium to restore Yellow Creek and its floodplain habitat throughout the 1,700 acre Tasmam Kojom meadow in the northern Sierra of California. The project is an amendment and has been in progress for 8 months. More funding is required to support continued adaptive management restoration actions will continue into the future on over 10 miles of stream and nearly 2,000 acres of meadow (road crossing improvements, riparian fencing and largewood placement). Overall goals of this effort include the restoration of meadow floodplain function that will support a diversity of riparian wet meadow plant and wildlife communities. The project will also entail coordination with project stakeholders and neighboring landowners. This project will restore habitat for threatened Sierra yellow legged frog and willow flycatcher. A project outcome includes the restoration of subsistence food and associated fish, wildlife, and plant resources for the Mountain Maidu Tribe. A key long term goal for this partnership is to implement an effective adaptive management and restoration strategy that will enable the Tribe to protect and restore this culturally and spiritually significant meadow landscape.</t>
  </si>
  <si>
    <t>Maidu Summit Consortium</t>
  </si>
  <si>
    <t>Chester California</t>
  </si>
  <si>
    <t>$37,000 in FY 19</t>
  </si>
  <si>
    <t>FWS181587</t>
  </si>
  <si>
    <t>81450-2018-052 NFPP - Culvert replacement - NF Sprague River, Oregon</t>
  </si>
  <si>
    <t>Replacement of one barrier culvert on the upper North Fork Sprague River, which will open access to 3.0 miles of habitat for redband trout. Action would also improve the primary constituent elements of bull trout critical habitat. Critical habitat for bull trout at this location is unoccupied, but essential for recovery.</t>
  </si>
  <si>
    <t>U.S. Forest Service, Fremont-Winema National Forest</t>
  </si>
  <si>
    <t>Bly, OR</t>
  </si>
  <si>
    <t>FWS181588</t>
  </si>
  <si>
    <t>81450-2018-053 NFPP - NFHAP - WNTI - Fish Screen - Wood River Pump Ditch, OR</t>
  </si>
  <si>
    <t>This project will install a functioning fish screen on a 30 CFS irrigation diversion on the Wood River, Klamath Co., OR. Additionally, two new irrigation pumps with variable frequency drives will replace three conventional, fixed-speed irrigation pumps to reduce energy demand and water withdrawal. NFPP funds ($34.5k) will be spent on the fish screening and WNTI ($35k) will eliminate entrainment of native fishes while ensuring water delivery. Important for protecting Redband trout in the basin.</t>
  </si>
  <si>
    <t>FWS181589</t>
  </si>
  <si>
    <t>81450-2018-054 NFPP - Barrier removal and screening, Annie Creek, Oregon</t>
  </si>
  <si>
    <t>Provide year-round volitional passage at two fish passage barriers and eliminate entrainment risks at three irrigation diversions along the lower three miles of Annie Creek. The project will remove the existing fish passage barriers and replace them with a roughened channel or fish bypass channel. The project will also install fish screens at three irrigation diversions to eliminate entrainment risks. Funding is requested for both the screen and passage barriers.</t>
  </si>
  <si>
    <t>FWS181590</t>
  </si>
  <si>
    <t>F17AC00617</t>
  </si>
  <si>
    <t>Pahranagat Ditch Enhancement</t>
  </si>
  <si>
    <t>The Service’s Partners for Fish and Wildlife Program (Partners) biologist will work closely with the landowner and other project partners to provide technical assistance and implement this project that will benefit the endangered Pahranagat roundtail chub (Gila robusta jordani) (fish), which occurs in 2 miles of natural stream channel and 1.5 miles of cement lined irrigation ditch. This project is within Region’s 8’s Partners for Fish and Wildlife Mojave Aquatic Ecosystems Focus Area. The project area is just south of Ash Springs, Nevada. Project activities will improve the habitat quality in the cement lined ditch, which we believe chub use as a thermal refuge. As a secondary goal, the project will increase capacity in the cement ditch to benefit downstream private land irrigators. Specifically, this project will create fish pools that are wider than the normal ditch (10 feet wide versus 6 feet wide). In these pools, rocks and rock clusters will be placed to create slack water where fish can rest and feed outside of the swift current typical in the ditch. This would be modification 2 to the agreement.</t>
  </si>
  <si>
    <t>Natural Channel Design, INC.</t>
  </si>
  <si>
    <t>FWS181591</t>
  </si>
  <si>
    <t>Rancho El Chorro Water Conservation Project</t>
  </si>
  <si>
    <t>This project will improve water quality and help enhance critical habitat for ESA listed species such as South Central steelhead trout and California Red-legged Frogs in the Morro Bay watershed, San Luis Obispo County, CA. These waters are listed as impaired for dissolved oxygen, nutrients, bacteria and sediment. This water re-use project will utilize bioswales to naturally treat greywater and rainwater for on-site use such as irrigation and groundwater recharge. Stormwater reuse will conserve municipal, potable, and in-stream water supplies. Coastal Program funds will be used to contract 15 California Conservation Corps staff for 15 days of native plant propagation and installation. The California Conservation Corps is a state agency that hires young men and women, 18 to 25, for a year of natural resource work and emergency response. The young women and men of the Corps work hard protecting and restoring California’s environment, responding to disasters, becoming stronger workers, citizens and individuals through their service. Additionally, the Rancho El Chorro Outdoor school will incorporate the bioswales into their Outdoor Educational laboratories which are interpretative hands-on outdoor classrooms for K-12 students and school visitors.</t>
  </si>
  <si>
    <t>California Conservation Corps</t>
  </si>
  <si>
    <t>FWS181592</t>
  </si>
  <si>
    <t>Gabilan Headwaters</t>
  </si>
  <si>
    <t>This project will improve rangeland management capabilities and increase ecological biodiversity by providing an additional water source and distribution system for a historical cattle ranch in San Benito County, CA. Many areas of the ranch are underutilized due to lack of surface water resources, which decreases livestock productivity and degrades the overall ecology of the land. The goal of this project is to improve the ecological biodiversity of the rangeland through increasing soil carbon and plant diversity. This project includes drilling a water production well and installing a solar pump, water tanks, livestock troughs, and wildlife guzzlers. This new water system will allow the landowner to expand water availability and utilize their ecological grazing practices, which concentrates the herd in single areas for short durations. The landowner has already demonstrated that ecological grazing practices improves the rangeland by regenerating perennial grasslands. On-site studies have shown that perennial-dominated grasslands provide higher livestock production rates, increased ecological plant and wildlife biodiversity, and improves groundwater recharge. This project will improve habitat for bald eagles, migratory birds, California red-legged frogs, California tiger salamanders, and many other species of special interest. Partners for Fish and Wildlife Program (CFDA 15.631) may instead fund this project.</t>
  </si>
  <si>
    <t>Los Gatos, CA</t>
  </si>
  <si>
    <t>FWS181593</t>
  </si>
  <si>
    <t>Gaviota Creek Restoration</t>
  </si>
  <si>
    <t>This project will enhance a portion of the Gaviota Creek watershed in Santa Barbara through removing invasive plant species and clearing miscellaneous debris generated by a nearby highway. Coastal Program funds will be used to contract 10 California Conservation Corps staff for 19 days of invasive plant removal and stream clean-up. The California Conservation Corps is a state agency that hires young men and women, 18 to 25, for a year of natural resource work and emergency response. The young women and men of the Corps work hard protecting and restoring California’s environment, responding to disasters, becoming stronger workers, citizens and individuals through their service. Removing invasives and restoring this creek will improve habitat for species such as the Tidewater goby, southern steelhead, western pond turtle, and California red-legged frog. This project will increase the native biodiversity in Gaviota State Park and improve the wildlife viewing experiences for visitors.</t>
  </si>
  <si>
    <t>Coastal Ranches Conservancy</t>
  </si>
  <si>
    <t>Gaviota, CA</t>
  </si>
  <si>
    <t>FWS181594</t>
  </si>
  <si>
    <t>Thomas Fire Recovery Efforts in Lower Carpinteria Watershed</t>
  </si>
  <si>
    <t>This project will replant native vegetation along Gobernador and Carpinteria Creeks in Santa Barbara County, California. Multiple fish passage restoration projects in the lower Carpinteria watershed were severely impacted by the 2017 Thomas Fire and subsequent debris flows and flooding. The debris flows uprooted and removed a large portion of native vegetation that was part of a previous fish passage restoration project. Loss of this vegetation has resulted in decreased streambank stability and a decline in habitat value of previously restored sites. Partners for Fish and Wildlife funds will be used to contract 15 California Conservation Corps staff for 3 days of native plant revegetation and installation of erosion control and an irrigation system. The young women and men of the California Conservation Corps work hard protecting and restoring California’s environment, responding to disasters, becoming stronger workers, citizens and individuals through their service. This project will use native vegetation to improve the stability of the streambank, which will help protect Carpinteria from future flooding and improve riparian habitat for native species. The Coastal Program (CFDA 15.630) may instead fund this project.</t>
  </si>
  <si>
    <t>South Coast Habitat Restoration</t>
  </si>
  <si>
    <t>Carpinteria, CA</t>
  </si>
  <si>
    <t>FWS181595</t>
  </si>
  <si>
    <t>CFWO-18-CP-04</t>
  </si>
  <si>
    <t>Cardiff State Beach Living Shoreline</t>
  </si>
  <si>
    <t>The U.S. Fish and Wildlife Service, California State Parks, City of Encinitas (City), California Coastal Conservancy, and San Elijo Lagoon Conservancy are collaborating to establish a living shoreline to protect the Pacific Coast Highway (PCH) and adjacent utilities, while enhancing habitat for the federally threatened western snowy plover (Charadrius alexandrines nivosus; plover). The project is located on California State Park’s Cardiff State Beach between the Pacific Ocean and PCH, and west of San Elijo Lagoon and the North County Transit District railroad line. PCH is a major coastal north-south route that links Camp Pendleton to San Diego and is considered a critical highway for the Department of Defense. PCH handles approximately 20,000 vehicle trips per day, allowing public access to the City’s many beaches and coastal resources. Extreme wave events, coastal erosion, and high tides have flooded and damaged PCH, and adjacent utilities, on numerous occasions resulting in road closure and repairs. The project will construct a vegetated dune system along back beach portions of Cardiff State Beach to protect infrastructure and enhance habitat for plovers and native dune plants. Furthermore, it will establish foot paths within the project site to improve public access to the beach.</t>
  </si>
  <si>
    <t>FWS181597</t>
  </si>
  <si>
    <t>Springtree Quarry Habitat Restoration Project</t>
  </si>
  <si>
    <t>This project will enhance approximately 1.7 acres of open-water wetland habitat by removing sediment, and non-native plant and fish species from Springtree Pond in Santa Cruz County, CA. Approximately 24,000 square feet of bulrush and 900 cubic yards of sediment will be removed from the pond to provide a mosaic of dense and open space habitat. The pond is currently populated by black bass and mosquito fish which are known predators of California red-legged frogs and western pond turtles. Although no California red-legged frogs or western pond turtles were detected by recent surveys, they are present nearby and are assumed to be using the Springtree pond for breeding. Removing black bass and mosquito fish while the pond is de-watered will reduce predatory pressures for California red-legged frog and western pond turtles returning to breed. Additionally, Springtree Pond is a public park that provides trails, picnic tables, and wildlife viewing opportunities. Restoring open water habitat and removing non-native predatory fish from Springtree Pond will improve habitat for the California red-legged frog and western pond turtle thereby increasing native biodiversity in the area and augmenting visitors’ wildlife viewing experiences.</t>
  </si>
  <si>
    <t>Resource Conservation District of Santa Cruz County</t>
  </si>
  <si>
    <t>FWS181598</t>
  </si>
  <si>
    <t>Wildfarmer's Pond</t>
  </si>
  <si>
    <t>This project would restore a known California red-legged frog and California tiger salamander breeding pond by repairing a degraded spillway and reestablishing an appropriate hydroperiod for larval amphibians. In the 1940’s, the Army Corps of Engineers constructed a seasonal wetland on a private landowner’s property to reduce downstream flooding. Many similar ponds were constructed in the area and have become strongholds for many native species such as the California red-legged frog and California tiger salamander. The landowner’s pond became degraded habitat for amphibians in 2015; the spillway was damaged by overflowing water which resulted in a shortened hydroperiod. Amphibians were still reproducing in the wetland but larval California red-legged frogs and California tiger salamanders were becoming stranded and perishing. This project will partner with the NRCS-EQIP program to provide an ongoing benefit to native amphibians and to the general public. The landowner operates their property as an outdoor educational camp where attendees learn how to preserve, protect, and restore, wildlife and habitat. The focus of the camp is to bring greater understanding of the connection, and the interaction necessary, for the wellbeing and sustainability of our communities, the wilderness and its inhabitants.</t>
  </si>
  <si>
    <t>Tres Pinos, CA</t>
  </si>
  <si>
    <t>FWS181599</t>
  </si>
  <si>
    <t>F16AP00987</t>
  </si>
  <si>
    <t>Martin/Salinas Dune Assessment</t>
  </si>
  <si>
    <t>From 2007 through 2015 the Coastal Program worked cooperatively with the Big Sur Land Trust and the Salinas River NWR to remove invasive plant species from approximately 300 acres of private and federally owned dune habitat (145 and 165 acres respectively) located in Monterey Bay, CA. Over the course of seven years, the initial project utilized hand-pull and herbicides to remove ice plant, European beach grass, and annual grasses from the dune habitat. This monitoring project would implement surveys to map all plant species, western snowy plovers, Smith’s blue butterflies, and insect pollinators on the Monterey Bay Dunes Complex. The results of this survey will help measure the implementation success and gauge the effects to native species, ultimately informing future dune habitat restoration projects around the Monterey Bay.</t>
  </si>
  <si>
    <t>Big Sur Land Trust</t>
  </si>
  <si>
    <t>Monterey, CA</t>
  </si>
  <si>
    <t>FWS181600</t>
  </si>
  <si>
    <t>Santa Lucia Preserve</t>
  </si>
  <si>
    <t>This project will safeguard two ponds in Carmel Valley, CA, that provide breeding habitat for California red-legged frogs and California tiger salamanders. Steepened slopes and concentrated flows have resulted in headcuts that are eroding earthen embankments and threatening important wetland habitat. The current headcutting is actively contributing sediment to nearby steelhead-bearing streams. The headcuts need to be repaired in order to prevent encroachment that will cause the ponds to fail. This would result large sediment load to the river, degrading habitat for steelhead fish. Restoring the drainage channels and protecting the ponds will additionally assure continued availability of breeding habitat for California red-legged frogs, currently in abundance in these ponds, and California tiger salamanders, present in lower numbers.</t>
  </si>
  <si>
    <t>Santa Lucia Conservancy</t>
  </si>
  <si>
    <t>FWS181601</t>
  </si>
  <si>
    <t>Pheasants Forever Cooperative Agreement for Sagebrush Ecosystem Conservation</t>
  </si>
  <si>
    <t>The Service's Partners for Fish and Wildlife Program biologist will work closely with Pheasants Forever staff to develop and implement projects to improve habitat for fish and wildlife in the sagebrush ecosystem. Pheasants Forever has staff in place in Nevada that are cost shared with Nevada Department of Wildlife and Natural Resources Conservation Service. Service staff will work closely with these staff to identify, develop, and implement projects on private land that support NRCS's Sage Grouse Initiative and Service priorities. The Sage Grouse Initiative (SGI) is a new paradigm for conserving at-risk wildlife and America’s western rangelands that works through voluntary cooperation, incentives, and community support. Launched in 2010, SGI is a partnership-based, science-driven effort that is part of Working Lands For Wildlife, which is led by USDA’s Natural Resources Conservation Service. These projects will help to meet objectives identified in Region 8's Partners for Fish and Wildlife Strategic Plan.</t>
  </si>
  <si>
    <t>50000 for 3 years</t>
  </si>
  <si>
    <t>FWS181602</t>
  </si>
  <si>
    <t>Native Plant Production for Habitat Restoration Projects (NDF)</t>
  </si>
  <si>
    <t>The Service's Partners for Fish and Wildlife Program biologist has been working closely with partners to support efforts that provide increased availability of native seed and plants for habitat restoration projects in the Great Basin. Nevada Division of Forestry is one of the primary producers of native plants in the state. We will work closely with them to identify and collect seed from grasses and shrubs that will be grown out for habitat restoration projects. This project will allow us to use locally adapted species in our restoration projects which will improve project success.</t>
  </si>
  <si>
    <t>Nevada Division of Forestry</t>
  </si>
  <si>
    <t>NV, CA</t>
  </si>
  <si>
    <t>FWS181603</t>
  </si>
  <si>
    <t>Aurora Canyon Road Improvement Project</t>
  </si>
  <si>
    <t>This funding will be used in partnership with the Bureau of Land Management, Mono County, and a private landowner to make improvements to an existing dirt road. The improvements will improve hydrologic function on wet meadows along the road that serve as habitat for bi-state sage grouse and other species.</t>
  </si>
  <si>
    <t>Smith Valley, NV</t>
  </si>
  <si>
    <t>FWS181604</t>
  </si>
  <si>
    <t>Sagebrush in Prisons Project</t>
  </si>
  <si>
    <t>Sagebrush in Prisons Project is part of the Sustainability in Prisons Project. It has been a partnership between the Institute for Applied Ecology, Department of Corrections, and the Bureau of Land Management to provide unique and meaningful ecological activities to incarcerated men and women with the goal of restoring native habitat for the greater sage-grouse in the great basin region through a six state plant production and ecological education initiative. The US Fish and Wildlife Service will join as a partner effort and sagebrush plants will be used to enhance and restore uplands in the Great Basin.</t>
  </si>
  <si>
    <t>FWS181605</t>
  </si>
  <si>
    <t>F18AP00132</t>
  </si>
  <si>
    <t>Deer Creek Stanford Vina Ranch Irrigation Company (SVRIC) Current Conditions Assessment for Fish Passage Improvement</t>
  </si>
  <si>
    <t>The goal of this project is to complete 4 tasks that will lay the foundation to an effort for improving salmonid migration at Stanford Vina Ranch Irrigation Company’s (SVRIC) diversion dam (River Mile 5) in Deer Creek This Deer Creek is a tributary to the Upper Sacramento River near Vina, in southeastern Tehama County, California. The SVRIC dam is antiquated with a malfunctioning fish ladder. The 4 tasks in this Current Conditions Assessment are field surveys and data collection for geotechnical and sediment transport investigations that will be used in designing a new fish passage structure. The result of this Current Conditions Assessment will be a report that lays the foundation for the rest of the fish passage improvement work at this site.</t>
  </si>
  <si>
    <t>Emeryville, CA 94608</t>
  </si>
  <si>
    <t>FWS181606</t>
  </si>
  <si>
    <t>San Marcos Native Grassland Restoration</t>
  </si>
  <si>
    <t>This project involves implementing an intensively managed prescribed grazing regime and planting native grasses to restore at least 34 acres of native perennial grassland habitat. The San Marcos Foothills supported 130 species of birds including white-tailed kite, burrowing owl, and was the only confirmed breeding locality for grasshopper sparrows on the south coast of Santa Barbara County. These high ecological values were attributed to the presence of livestock grazing. However, since 2007, when cattle were removed from the property, the quality of the grassland declined due to increased thatch from non-native annual grasses, less open ground between the native grasses, and reduced native grass abundance. The removal of cattle grazing resulted in decreased biodiversity and habitat quality; eliminating grasshopper sparrow from the site and reduced bird populations. Using intensively managed livestock grazing, native grass plantings, and other holistic resource management techniques, this project will restore breeding habitat for grasshopper sparrow and lark sparrow, and restore foraging habitat for white-tailed kite, loggerhead shrike, burrowing owl and other birds.</t>
  </si>
  <si>
    <t>Channel Islands Restoration</t>
  </si>
  <si>
    <t>Santa Barbara, CA</t>
  </si>
  <si>
    <t>FWS181607</t>
  </si>
  <si>
    <t>Ventura River Preserve Oak Restoration Project</t>
  </si>
  <si>
    <t>The Thomas Fire, the largest wildfire in modern California history, blazed through the Ventura River Preserve and wiped out 29 acres of the 36 acre Ventura River Oak Woodland Restoration Project. The project site borders the Los Padres National Forest and the restoration of this site will provide habitat connectivity from Wills and Rice Canyon to the Ventura River. The purpose of this award is to restore 29 acres of the Ventura River Oak Restoration Project that burned in the Thomas Fire by propagating and planting coast live oaks and native companion shrubs. The project will directly restore native habitat vital to the federally “at risk” western pond turtle. This project would benefit the Ventura River Watershed and improve conditions for the federally endangered southern steelhead, southwestern willow flycatcher, least Bell's vireo, and the federally threatened California red-legged frog.</t>
  </si>
  <si>
    <t>Ojai Valley Land Conservancy</t>
  </si>
  <si>
    <t>Ojai, CA</t>
  </si>
  <si>
    <t>FWS181608</t>
  </si>
  <si>
    <t>Goleta Slough Tidal Gate Hydrologic Engineering Study</t>
  </si>
  <si>
    <t>Tide gates were installed in Goleta Slough sometime before 1942 to prevent tidewaters moving from the mouth to the upper part of the estuary. The original tide gates were replaced with smaller ones, but have been inoperable for many years, reducing the value of the estuary. This project will conduct a hydrologic engineering study that will determine if the tide gates will be removed or relocated. Relocation or outright removal of the tide gates has been in the policies and on the wish list of local agencies, state agencies, and property owners for many years. Once the study is completed, Channel Islands Restoration will be able to secure the remaining funds necessary to remove or replace the tide gates. The project will lead to the restoration of more than 15 acres of wetlands within the Goleta Slough.</t>
  </si>
  <si>
    <t>FWS181609</t>
  </si>
  <si>
    <t>Informing Eelgrass Restoration Through a Morro Bay Bathymetry Map</t>
  </si>
  <si>
    <t>Eelgrass in Morro Bay declined from 344 to 13 acres from 2007 to 2017. Eelgrass provides habitat for a range of bird and fish species. This project will complete an updated bathymetry map of 3.8 square miles of Morro Bay. This information will help the MB National Estuary Program better understand estuary sediment dynamics to inform eelgrass restoration by quantifying measurable targets for eelgrass habitat. California Polytechnic State University in San Luis Obispo will also be completing a combination of field-based measurements and a high resolution numerical model to evaluate the role of sediment dynamics on eelgrass distribution in the bay. The completed bathymetry map will be directly integrated into their model to best evaluate historical changes as well as predict future changes in bay morphology and eelgrass habitat.</t>
  </si>
  <si>
    <t>Morro Bay National Estuary Program</t>
  </si>
  <si>
    <t>FWS181610</t>
  </si>
  <si>
    <t>Wheeler Gorge Campground Fish Barrier Removal Project</t>
  </si>
  <si>
    <t>This project will conduct hydraulic modeling and cross sectional surveys necessary to complete the 65% designs for stream barrier removals. The Wheeler Gorge Campground in Los Padres National Forest has four low flow stream crossings which act as barriers to upstream migration of the federally endangered Southern California steelhead trout (SCS). Listed as a Core 1 Recovery watershed by National Marine Fisheries Service, this project will open up approximately 13 miles of habitat with perennial flow and robust riparian cover in the Ventura River Watershed. USFWS staff will work with South Coast Habitat Restoration to conduct cross sectional surveys as well as California Red-Legged frog presence/absence surveys at the project site. Once complete, this project will result in removing four barriers to SCS migration and replacing two crossings with clear span vehicular bridges. The project will also regrade the stream profile to match the natural grade and native riparian revegetation.</t>
  </si>
  <si>
    <t>FWS181611</t>
  </si>
  <si>
    <t>Carpinteria Salt Marsh Habitat Enhancement</t>
  </si>
  <si>
    <t>The proposed five-year project would eradicate 0.76 acres of invasive European sea lavender from the Carpinteria Salt Marsh. The invasive sea lavender competes directly with native salt marsh species, including the Federally endangered salt marsh bird’s-beak. The Coastal Program will work with the Upper Salinas-Las Tablas RCD and University of California to remove European sea lavender using a combination of hand removal and solarization. Removing non-native L. duriusculum from the Carpinteria Salt Marsh will provide increased habitat for native salt marsh species. Areas where European sea lavender plants have been removed will be replanted using cuttings of native salt marsh plants that have been collected from native populations growing in the marsh.</t>
  </si>
  <si>
    <t>Upper Salinas-Las Tablas Resource Conservation District</t>
  </si>
  <si>
    <t>Templeton, CA</t>
  </si>
  <si>
    <t>Approved.  Response provided.  Review question: see FWS181638 why are there two grants for this refuge?</t>
  </si>
  <si>
    <t>FWS181613</t>
  </si>
  <si>
    <t>Youth Interns for Environmental Education</t>
  </si>
  <si>
    <t>The purpose of this award is to provide two interns to supplement the environmental education on the Don Edwards San Francisco Bay National Wildlife Refuge. These interns will enhance our ability to deliver environmental education to community schools and community members at our Environmental Education Center. These interns will also be delivering programs to the community and serving in the Visitor Contact Station (Visitor Center). These interns are critical during the busy summer and fall season to ensure we are able to interact in a positive manner with the public.</t>
  </si>
  <si>
    <t>FWS181614</t>
  </si>
  <si>
    <t>Fisheries Habitat Restoration in Blue Creek: B10X Reach</t>
  </si>
  <si>
    <t>Partner with the Yurok Tribal Fisheries Program to implement priority restoration measures in an area of Blue Creek known as the B10X Reach. Blue Creek is the largest and most important Lower Klamath River tributary due to the biodiversity currently supported as well as the potential to enhance and further protect this vitally important watershed. Restoration planning efforts in Blue Creek have identified rehabilitation of the B10X Reach as a priority measure. Project objectives are to: 1) improve water quality and promote base flow restoration through a combination of abandoned road removal, stabilization, and improvements; 2) enhance stream, floodplain, and riparian habitats using a combination of wood loading and installation of planting islands and willow baffles; and 3) conduct project performance monitoring to guide future restoration designs. These actions will provide immediate and long-term (self-sustaining) benefits to native runs of Chinook, coho, steelhead, coastal cutthroat, and multiple lamprey species.</t>
  </si>
  <si>
    <t>The Yurok Tribe</t>
  </si>
  <si>
    <t>FWS181615</t>
  </si>
  <si>
    <t>Enhancement of Tributary, Floodplain, &amp; Riparian Habitats of Lower Blue Creek</t>
  </si>
  <si>
    <t>Partner with the Yurok Tribal Fisheries Program to implement priority restoration actions in lower Blue Creek. Blue Creek is the largest and most important Lower Klamath River tributary due to the biodiversity currently supported as well as the potential to enhance and further protect this vitally important watershed. Restoration planning efforts in Blue Creek have identified rehabilitation of Blue Creek's lower-most tributaries (One Mile &amp; Pularvasar) as priority measures. Project objectives are to implement a combination of wood loading, channel shaping, and installation of planting islands and willow baffles within tributary and floodplain habitats of lower Blue Creek. Actions are aimed at improving habitat complexity/resiliency, and promoting base flow restoration by reducing stream velocities and associated bank erosion, increasing wetland storage capabilities and floodplain connectivity, and improving riparian shading and wood recruitment potential. Goals are to provide immediate and long-term benefits to Chinook, coho, steelhead, and coastal cutthroat.</t>
  </si>
  <si>
    <t>FWS181616</t>
  </si>
  <si>
    <t>Enhancement of Stream and Floodplain Habitats of Upper McGarvey Creek</t>
  </si>
  <si>
    <t>Partner with the Yurok Tribal Fisheries Program to implement priority stream and floodplain restoration actions in upper McGarvey Creek. McGarvey Creek is a priority coastal tributary of the Lower Klamath River and supports natal runs of Chinook, coho, steelhead, and coastal cutthroat as well as provides vitally important rearing habitat for juvenile coho from throughout the Klamath Basin. This project is the next phase in a comprehensive and collaborative effort led by the Yruok Tribe and the Partners for Fish and Wildlife Program to increase habitat complexity, salmonid rearing capacity, and ecosystem resiliency within the watershed. Project objectives are to implement a combination of wood loading and channel shaping techniques to increase habitat complexity and floodplain connectivity through creation of slow velocity habitats (i.e. deep pools with complex cover, off-channel habitats, and side channels), and promote improved drought resiliency and base flow restoration by reducing stream velocities and increasing wetland/floodplain water storage capabilities within the upper reaches of the watershed (upper mainstem and West Fork McGarvey Creek).</t>
  </si>
  <si>
    <t>FWS181617</t>
  </si>
  <si>
    <t>Salt Creek Fish Passage and Off-channel Habitat Design Project</t>
  </si>
  <si>
    <t>The purpose of this project is to develop final engineering plans for relocating a waterway crossing and constructing off-channel rearing habitat for juvenile salmonids in lower Salt Creek, immediately upstream of the confluence with Hayfork Creek in the South Fork Trinity River watershed. The project site is located on property owned and managed by The Watershed Research &amp; Training Center (WRTC). The property is a former mill site, and includes a drained mill pond and local drainage that currently flows through a ditch and into Salt Creek approximately 80 feet upstream of the County maintained bridge crossing on Tule Creek Road. This ditch typically maintains surface flow until late summer, as it is fed by a shallow unconfined aquifer. The lower ditch is crossed by the main access road to the property. The crossing includes a small culvert. The site has been identified as well-suited for supporting an off-channel pond to create winter and spring rearing habitat for salmonids. Given that groundwater is close to the surface during late summer, it may also be capable of providing over-summering cold-water refugia.</t>
  </si>
  <si>
    <t>Michael Love &amp; Associates</t>
  </si>
  <si>
    <t>FWS181618</t>
  </si>
  <si>
    <t>Strawberry Creek on Arthur Road Fish Passage Design Project</t>
  </si>
  <si>
    <t>The purpose of this project is to provide engineering and geotechnical services to design full replacement stream crossings for two culverts on Strawberry Creek (Dows Prairie, CA) that are presently blocking upstream passage to adult and juvenile salmonids and Pacific lamprey.</t>
  </si>
  <si>
    <t>FWS181619</t>
  </si>
  <si>
    <t>Implementing conservation measures to recover Pacific Lamprey in California</t>
  </si>
  <si>
    <t>Funds under this award are to be used to support the Pacific Lamprey Conservation Initiative a National Fish Habitat Partnership by implementing priority conservation measures identified in published implementation plans. Efforts funded by this agreement will promote conservation actions to alleviate issues that, in the past, initiated a petition to list Pacific Lamprey under the Endangered Species Act. Specific conservation measures will focus on providing low-cost passage solutions for Pacific Lamprey at man-obstacles, a primary threat to the species in California. In addition this cooperative agreement will support maintenance of existing implementation plans, threat assessments, distribution databases and contact lists that are critical to maintaining the progress made by the Pacific Lamprey Conservation Initiative in California. More specific details are listed in the implementation plans and will be specified in the cooperative agreement.</t>
  </si>
  <si>
    <t>Western Fishes</t>
  </si>
  <si>
    <t>FWS181620</t>
  </si>
  <si>
    <t>F16AC00692</t>
  </si>
  <si>
    <t>Recovery Unit 2 Western Snowy Plover Monitoring and Coordination</t>
  </si>
  <si>
    <t>Funds under this award are to conduct annual focused-survey and monitoring to inform recovery goals related to the Pacific coast population of western snowy plover. Determining survival and reproductive success in Recovery Unit 2 assists the Service in understanding population trajectories for shorter time-horizons within and between the species six identified recovery units; identifies source-sink dynamics; provides estimates of breeding efficiency and overwinter survival; and greatly benefits partnerships (municipal, state, private, and Federal) to more effectively implement predator management or other management practices to attain species recovery. Encounter histories of marked individuals across seasons to calculate return rates, which serve as minimum estimates of survival is an important metric for species recovery. Population size goals and fecundity metrics identified in the recovery plan are attained through coordinated survey efforts; unadjusted totals are considered minimum population estimates during twice yearly window surveys. A clear need exists to understand relationships among habitat characteristics (at multiple spatial scales) and measures of breeding habitat quality (e.g., nest success and number of fledglings produced) in this and other recovery units necessitates seasonal monitoring of nests, broods, and fates which builds upon 15+ years of methodological, scientific, and analytical approaches to robust data collection.</t>
  </si>
  <si>
    <t>FWS181621</t>
  </si>
  <si>
    <t>East Branch of East Weaver Creek Fish Migration Barrier Removal</t>
  </si>
  <si>
    <t>This project will replace an undersized 8-foot diameter corrugated metal pipe culvert on a County Road with a 20' x 8' ConTech Arch Bridge. Current structure is blocking upstream passage of migrating anadromous fish and is undersized for even a 25 year storm event and at risk of failure. Failure of the existing culvert would result in substantial erosion and deposition of sediment into Weaver Creek, a tributary to the Trinity River in Northern California. The project will open 1.2 miles of spawning and rearing habitat for steelhead and coho salmon, eliminate the sedimentation risk, and improve public access and transportation reliability on this County road</t>
  </si>
  <si>
    <t>Northern CA Resource Conservation &amp; Development Council</t>
  </si>
  <si>
    <t>Weaverville, CA</t>
  </si>
  <si>
    <t>FWS181622</t>
  </si>
  <si>
    <t>Deerlick Springs Migration Barrier Removal, Sediment Reduction and Habitat Improvement</t>
  </si>
  <si>
    <t>This project will remove a failed culvert crossing and install a bridge on Corral Gulch to improve steelhead and resident trout migration and utilization. In addition, it will install a welded wire wall to prevent road failure into Browns Creek and install four road drainage upgrades to reduce threat of erosion and catastrophic road failure. The project is located in a reach of upper Browns Creek, a tributary in the Trinity River watershed, which supports a significant trout and steelhead population. This portion of the watershed is that provides substantial cold-water refugia for rearing fish during summer low flow and drought conditions.</t>
  </si>
  <si>
    <t>FWS181623</t>
  </si>
  <si>
    <t>Experimental grass treatments to improve Oregon Silverspot Butterfly habitat at Tolowa Dunes State Park</t>
  </si>
  <si>
    <t>Funds under this award are to be used for experimental treatment of non-native grasses that are degrading coastal prairie habitat upon which the Oregon Silverspot butterfly depends. Invasive grasses are outcompeting native species including critical food sources for the larval and adult stages of the butterfly, and restoration of the habitat will be essential for the recovery of the species. This project aims to identify the best treatment for invasive grass removal in this habitat type. This project includes 4 treatments (mow, burn, graze, till) and a control. Project work is anticipated to be carried out by California State Parks staff. The project would include staff completing a controlled burn, implementation of grazing (including procurement of grazing contract), a mowing, and a tilling. Work would also include pre- and post-project surveys for vegetative ground cover composition, pre- and post-project surveys for butterfly abundance and diversity. Post-project surveys will be conducted yearly for three years after project implementation and will monitor the plant and butterfly responses. Service staff will be the lead in conducting the surveys for plants and butterflies.</t>
  </si>
  <si>
    <t>Crescent City, CA</t>
  </si>
  <si>
    <t>FWS181624</t>
  </si>
  <si>
    <t>Captive rearing and augmentation of Oregon Silverspot Butterfly population at Lake Earl, California</t>
  </si>
  <si>
    <t>Funds under this award are to be used for augmentation of the Lake Earl, CA population of Oregon Silverspot butterfly. Monitoring from previous years show a fluctuating population index between 200-880 butterflies, however these numbers declined dramatically to 89 in 2016 and 7 in 2017. Additionally, the Lake Earl, CA population of Oregon Silverspot butterfly is the southernmost portion of the range and has unique genetics that have not been diluted due to augmentation from other populations. This genetic uniqueness should be preserved and this project aims to amplify the population using only Lake Earl butterflies. Butterflies would be captured and allowed to oviposit on suitable material (violets) over 1-2 days. The captured adults would then be re-released to allow for additional natural oviposition. The eggs would then be transferred to Oregon Zoo, where captive rearing programs are already established. This project would be supported by existing infrastructure and protocols. After development, larvae or pupae could then be transferred back to Lake Earl/Tolowa Dunes for release. Release materials would include netted cage boxes, buckets, and transport containers.</t>
  </si>
  <si>
    <t>Oregon Zoo; California State Parks</t>
  </si>
  <si>
    <t>Portland, OR; Crescent City, CA</t>
  </si>
  <si>
    <t>FWS181625</t>
  </si>
  <si>
    <t>Lower Mattole River and Estuary Enhancement Project</t>
  </si>
  <si>
    <t>Partner with the local community to restore estuary slough and complex riparian habitat within the Mattole River estuary. Summer habitat conditions in the lower Mattole River and estuary are generally poor for juvenile Pacific salmon. The area is broad, shallow, and lacks complex habitats for fish to hide from predators and escape warm summer temperatures. Many of the riparian floodplains are void of long-lived riparian tree species that provide shade, floodplain stability, and future wood recruitment. Many mid-elevation islands that were relatively stable and vegetated with riparian trees species such as willow, black cottonwood and red alder prior to flood events, are now partially vegetated and therefore lack stability and sufficient riparian vegetation. In addition, summer water temperatures in the lower river regularly exceed levels thought to be stressful to Pacific salmon. This project is specifically designed to provide off-channel slough habitat and enhanced riparian habitat for high water refuge to migrating adults and spring/summer rearing habitat for young coho, Chinook, and steelhead. By addressing the riparian dysfunction of the estuary, the estuary will have improved temperatures, less sedimentation, and increased microtopography from increased scour around established riparian vegetation on channel islands.</t>
  </si>
  <si>
    <t>FWS181626</t>
  </si>
  <si>
    <t>Oregon Street at Sidney Gulch Fish Passage Improvement Implementation Project</t>
  </si>
  <si>
    <t>This project will remove a failed culvert crossing and install a properly sized replacement on Sidney Gulch to improve coho salmon, steelhead and resident trout migration and utilization. The project is located in a reach of Sidney Gulch, a tributary in the Trinity River watershed, which supports a significant coho, steelhead, and trout population. This portion of the watershed substantial cold-water refugia for rearing fish during summer low flow and drought conditions.</t>
  </si>
  <si>
    <t>FWS181627</t>
  </si>
  <si>
    <t>An Optimized Habitat Characterization and Inventory for the Endangered Lotis Blue Butterfly</t>
  </si>
  <si>
    <t>The objectives of this study are to locate extant populations of the federally endangered lotis blue butterfly (Lycaeides argyrognomon [= idas] lotis), to inform the FWS regarding the species’ status, and identify areas within the species’ known geographic range that could be managed to favor habitat for the species (e.g., areas which support populations of potential larval host plants). The Project would assist with 5-year status assessment in 2019 and consideration for delisting due to species extirpation. Survey areas will be analyzed digitally and visited based on past documents of occurrence or habitat suitability, and will include areas identified in the species’ recovery plan: pygmy forest areas in Mendocino County, the Point Arena area, Russian Gulch and Van Damme State Parks, and the Big River area. General vegetation types will be evaluated through more spatially explicit mapping and other habitat characterization methods to allow for identifying potential habitats sphagnum-willow bogs, wet meadows/pastures, and areas supporting pygmy forest. Historical locations and/or efforts to identify suitable habitats on public lands which have not had surveys but where the species might persist based on either expert elicitation and/or review of museum records is anticipated.</t>
  </si>
  <si>
    <t>Xerces Society, or Taxonomic Expert</t>
  </si>
  <si>
    <t>FWS181628</t>
  </si>
  <si>
    <t>Jacoby Creek Nature Area Improvement Project</t>
  </si>
  <si>
    <t>This award will provide funds to a school district to improve 0.5 acres of forest habitat and a wetland, together which form the district’s Nature Area, to benefit Federal Trust species (migratory birds) and improve access to an outdoor recreational area. The Service will work with the district to develop a planting plan that uses native shrub and understory species, and the district will use the funds to improve the trail system and repair benches and a small interpretive center.</t>
  </si>
  <si>
    <t>Jacoby Creek Charter School District</t>
  </si>
  <si>
    <t>FWS181629</t>
  </si>
  <si>
    <t>Western Snowy Plover Range-wide Window, Band Color Combination, and Resighting Data Support</t>
  </si>
  <si>
    <t>This award will assist the Service for the conservation and management of the threatened Pacific coast population of western snowy plover. Tasks will include compiling and distributing rangewide demographic and fecundity information; coordinating color-banding protocols; coordinating and synthesizing mark-recapture data; and providing quality assurance on key data archives. In order for individual marking schemes to continue to supply reliable data on the sources, movements, and recruitment of individual Snowy Plovers, color combinations used by all studies are coordinated across the six Recovery Units. Point Blue has proven expertise in managing band combinations among projects in the western U.S. since 1980s, and in coordination with Service directives and Federal Bird Banding Laboratory. Substantial time spent in communication with project and personnel, ensuring that combinations are unique for each study, and helping evaluate other possible marking schemes such as numbered flags will provide better results with greater efficiency. Coordinated communication provides essential information on natal and breeding dispersal, wintering locations, and meta-population exchange, as well as a more complete portrayal of habitat occupancy along the coast during winter and summer periods. Maintaining and synthesizing observations of color-marked individuals also allows for more complete species knowledge for determining species recovery.</t>
  </si>
  <si>
    <t>FWS181631</t>
  </si>
  <si>
    <t>F16AC00904</t>
  </si>
  <si>
    <t>Sacramento National Wildlife Refuge Youth Assistant Program</t>
  </si>
  <si>
    <t>Year three of five for the amendment hiring three assistants at the Sacramento National Wildlife Refuge Complex (SNWRC), Willows, CA. The SNWRC receives over 200,000 visitors a year between October – March. The assistants play a critical role in providing visitors with information about the Complex and its resources, conducting environmental education programs, and assisting with the large waterfowl hunt program (over 20,000 hunters per year). The hunt program is complex and requires extensive work including maintaining check stations, information kiosks, hunting blinds, signs, and hunting statistics. The assistants are hired August 1, 2018 thru April 2019.</t>
  </si>
  <si>
    <t>$50,000 for the next two years</t>
  </si>
  <si>
    <t>FWS181635</t>
  </si>
  <si>
    <t>F17AC00149</t>
  </si>
  <si>
    <t>Genetic Testing of Adult and Embryonic White Sturgeon</t>
  </si>
  <si>
    <t>Perform genetic testing of newly acquired White Sturgeon tissue. Project goals are to 1) determine if there are parent-offspring relationships present among samples and 2) estimate the number of breeders represented within the embryos samples.</t>
  </si>
  <si>
    <t>SP Cramer and Associates, Inc.</t>
  </si>
  <si>
    <t>$20,000 FY19 $20,000 FY20 $20,000 FY21</t>
  </si>
  <si>
    <t>FWS181636</t>
  </si>
  <si>
    <t>F15AP00576</t>
  </si>
  <si>
    <t>Teichert Hallwood Facility Salmonid Habitat Implementation</t>
  </si>
  <si>
    <t>Additional funding to complete implementation of Phase 1 in 2018. The work to be completed with this additional grant funding will build off tasks initiated with earlier funding for the project. Several design and permitting endeavors and the required project management oversight to complete them took more effort than was originally budgeted.</t>
  </si>
  <si>
    <t>CBEC Eco Engineering</t>
  </si>
  <si>
    <t>FWS181637</t>
  </si>
  <si>
    <t>F17AP00012</t>
  </si>
  <si>
    <t>Analysis of Acoustic Tag Data from the Juvenile Chinook Salmon Study in the San Joaquin Delta</t>
  </si>
  <si>
    <t>The data will provide important information on chinook salmon route use and survival through this region, and on the relationship between factors such as river discharge (flow) and survival. Appropriate statistical analysis of the data depends on using quantitative methods tailored to the study design and the structure of the data. The objective of this work is to estimate survival and migration route use from acoustic-tag detection data from juvenile salmonids released in the south Delta, and to investigate the relationship between survival and/or route entrainment and covariates thought to influence migration (e.g., flow) in various reaches and routes through the Delta.</t>
  </si>
  <si>
    <t>Approved.  Response provided.  Review question: why are there two grants for this refuge? see FWS181613</t>
  </si>
  <si>
    <t>FWS181638</t>
  </si>
  <si>
    <t>F18AC00066</t>
  </si>
  <si>
    <t>Youth Engagement, Education and Employment Program</t>
  </si>
  <si>
    <t>The purpose of this award is to provide two interns to supplement the environmental education on the Don Edwards San Francisco Bay National Wildlife Refuge. These interns will enhance our ability to deliver environmental education to community schools and community members at our Environmental Education Center. These interns will also be delivering programs to the community and serving in the Visitor Contact Station (Visitor Center). These interns are critical during the busy spring and summer season to ensure we are able to interact in a positive manner with the public.</t>
  </si>
  <si>
    <t>FWS181639</t>
  </si>
  <si>
    <t>Beith Creek Livestock Bridge Crossing Project</t>
  </si>
  <si>
    <t>The purpose of this project is to replace an existing cattle ford crossing with a bridge. The project site is on Beith Creek at the confluence with Grotzman Creek in Arcata, CA. The existing ford crossing is resulting in substantial impacts to stream habitat and downstream water quality and sedimentation. Coastal Program and City of Arcata staff will work collaboratively to construct a bridge and exclusionary fencing at this site to facilitate livestock crossing without impacts to the banks and bed of the channel. This will also benefit the rancher managing the livestock by providing the cattle safe passage across the creek during high flow conditions, improving access for tractors and other ranching equipment, as well as reducing his annual fence and site maintenance needs.</t>
  </si>
  <si>
    <t>City of Arcata</t>
  </si>
  <si>
    <t>FWS181640</t>
  </si>
  <si>
    <t>Lower Bundle Prairie Oak Woodland Restoration</t>
  </si>
  <si>
    <t>Partner with a private agricultural landowner to restore 10 acres of oak woodland habitat to benefit Federal Trust species (migratory birds), reduce the risk of catastrophic wildfire, and protect rural local communities from fire. The project is located on private land in northern California.</t>
  </si>
  <si>
    <t>Honeydew, CA</t>
  </si>
  <si>
    <t>FWS181641</t>
  </si>
  <si>
    <t>Eel River Estuary Water Level Monitoring Project</t>
  </si>
  <si>
    <t>The Eel River Estuary is located in Humboldt County, California. The estuary provides habitat for migrating and juvenile salmonids, including coho and Chinook salmon, steelhead, and coastal cutthroat trout, other estuarine fish including the endangered tidewater goby, and waterfowl. Landuse in the estuary is largely agricultural consisting of small family ranches and publicly-owned Wildlife Management Areas. Several large-scale restoration projects (the Salt River Restoration Project, the Centerville Slough Enhancement Project, and the Ocean Ranch Enactment) Project are underway in the Eel River estuary to enhance tidal habitats while improving agricultural production for private landowners. The estuary is very dynamic. Water circulation and water level patterns change under the influence of sedimentation, tides, and river floods. The Humboldt County Resource Conservation District has developed a water level monitoring plan to characterize the water level and movement of water across the estuary. The implementation of this plan supports the planning, implementation, and monitoring of restoration projects. In addition, the collected data will provide information critical for land managers in the estuary to manage lands to promote agricultural productivity and fish and wildlife habitat, including managing habitat to support waterfowl populations, waterfowl hunting, and commercial and recreational fishing.</t>
  </si>
  <si>
    <t>Humboldt County Resource Conservation District</t>
  </si>
  <si>
    <t>Eureka, CA</t>
  </si>
  <si>
    <t>FWS181642</t>
  </si>
  <si>
    <t>Aldergrove Marsh Restoration Project</t>
  </si>
  <si>
    <t>The purpose of this project is to restore wetland habitat at Aldergrove Marsh. The project site is a former millpond that now functions as a wildlife area in Arcata, CA. The existing marsh area has become high eutrophic and contains exotic and invasive plant species that have diminished the wetland value of the site for migratory waterfowl and songbirds. Coastal Program and City of Arcata staff will work collaboratively to develop restoration options to remove exotic vegetation and reestablish open water habitat suitable for rearing and nesting waterfowl, as well as restoring surrounding riparian habitat to benefit migratory songbirds.</t>
  </si>
  <si>
    <t>FWS181643</t>
  </si>
  <si>
    <t>Clear Creek Fish Migration Barrier Design and Implementation Project</t>
  </si>
  <si>
    <t>This project will remove an undersized culvert crossing and install a properly sized replacement on Clear Gulch, a tributary to Canyon Creek in the Trinity River watershed. This project will restore fish passage to improve coho salmon, steelhead and resident trout migration and utilization from Canyon Creek into the lower reaches of Clear Gulch, which is a substantial cold-water refugia for rearing fish during summer low flow and drought conditions. Replacing the culvert will also improve long-term road stability and public access, as well as aid in geomorphic routing of increased bedload transport resulting from the 2017 Helena Fire in Trinity County.</t>
  </si>
  <si>
    <t>FWS181644</t>
  </si>
  <si>
    <t>Humboldt Bay Community Volunteer Workday Project</t>
  </si>
  <si>
    <t>This project will facilitate a series of community volunteer workdays to restore and protect riparian, wetland and stream habitat in Humboldt Bay. This is a collaborative undertaking between the Humboldt Fish Action Council (HFAC), the City of Arcata, and the USFWS Coastal Program. Riparian restoration activities will occur over six work days between fall 2018 and spring 2020 to undertake willow and containerized native tree and shrub planting at select locations throughout northern Humboldt Bay. Objectives of the riparian planting are to facilitate vegetative cover to improve habitat conditions for migratory waterfowl and songbirds, as well as improve riparian habitat conditions for salmon and trout species. Coastal Program staff will collaborate with HFAC to identify and prep all sites for planting, gather willow cuttings prior to each planting event, conduct community outreach to generate adequate volunteer participation at each event, and provide all necessary tools, equipment, supplies, and training to volunteers to ensure effective and safe project implementation.</t>
  </si>
  <si>
    <t>Humboldt Fish Action Council</t>
  </si>
  <si>
    <t>FWS181645</t>
  </si>
  <si>
    <t>Harris Ridge Oak Woodland Restoration Project</t>
  </si>
  <si>
    <t>Partner with a private cattle ranch and a local Nonprofit to restore 15 acres of oak woodland habitat to benefit Federal Trust species (migratory birds), reduce the risk of catastrophic wildfire, protect rural local communities from fire, and maintain open grazing land. The project is located on a 1,500 acre ranch in northern California, along the Mattole River.</t>
  </si>
  <si>
    <t>FWS181646</t>
  </si>
  <si>
    <t>F17AP00220</t>
  </si>
  <si>
    <t>Treaty Indian Catch Monitoring Program</t>
  </si>
  <si>
    <t>The Treaty Indian Catch Monitoring Program was established in 1978 to ensure tribal fisheries catch data were consistently collected, reconciled, and distributed to tribal and non-tribal fisheries managers to facilitate harvest management decisions and the establishment of harvest regulations. This project will support continuation of the TCIMP, specifically the collection and management of Indian fish ticket data, maintenance of data systems to analyze ticket data, and data exchange with the State of Washington. As co-managers, treaty tribes and the State must prepare, implement, and monitor annual harvest management plans that support compliance with ESA regulations for listed salmonid species, annual salmon harvest regulations and guidelines established by the Pacific Fisheries Management Council, and bilateral harvest quotas negotiated by the Pacific Salmon Council.</t>
  </si>
  <si>
    <t>Northwest Indian Fisheries Commission</t>
  </si>
  <si>
    <t>99500</t>
  </si>
  <si>
    <t>$99,500/year FYs 19-21</t>
  </si>
  <si>
    <t>FWS181647</t>
  </si>
  <si>
    <t>F17AP00258</t>
  </si>
  <si>
    <t>Regional Mark Processing Center and Regional Mark Information System</t>
  </si>
  <si>
    <t>Funds under this award are to be used to continue support of Regional Mark Processing Center and Regional Mark Information System through fiscal year 2022. The coded wire tag (CWT) data collected by the Center and analyzed and distributed through the RMIS to United States and Canadian fisheries co-managers provides decision-makers with information critical to making sound, scientifically-defensible harvest and resource management decisions for shared salmonid stocks.</t>
  </si>
  <si>
    <t>AK, WA, ID, OR, CA</t>
  </si>
  <si>
    <t>225000</t>
  </si>
  <si>
    <t>$225,000/year FYs 19-21</t>
  </si>
  <si>
    <t>FWS181648</t>
  </si>
  <si>
    <t>Ford's Pond Oak</t>
  </si>
  <si>
    <t>Ford’s Pond, in southwestern Oregon, is a 202-acre property that includes a large former log pond. The City of Sutherlin purchased the property from a timber company in 2014 and is planning to restore and develop it as a community park. With the pond and variety of habitat types on the property, it is already an important area for resident and migratory birds; however, great opportunities exist to restore the site for a number of sensitive and federally-listed species. A plan to restore 51 acres of oak savannah on the western portion of the property would provide significant habitat for the previously endangered Columbian white-tailed deer (Odocoileus virginianus leucurus), oak-obligate Neotropical migrant bird species, federally-threatened Kincaid’s lupine (Lupinus sulphureus ssp. kincaidii), monarch butterflies (Danaus plexippus) and other at-risk pollinators. Funding ($25,000) is requested to restore 25 acres of oak savannah on this highly disturbed site. The restoration plan includes treating non-native, invasive tree and shrub species, seed collection and propagation of native plants, and outplanting the propagated trees, shrubs, forbs and grasses. The much involved Friends of Ford’s Pond group will provide habitat maintenance as in-kind match for the duration of the ten-year agreement.</t>
  </si>
  <si>
    <t>Friends of Ford's Pond</t>
  </si>
  <si>
    <t>Sutherlin, OR</t>
  </si>
  <si>
    <t>FWS181649</t>
  </si>
  <si>
    <t>Clackamas County Private Landowner Monarch/Pollinator Project</t>
  </si>
  <si>
    <t>Funding is requested to restore a native prairie onto a landowner's 11 acre property for the benefit of monarch butterflies and other declining pollinator species. The property currently exists as a perennial hay field on the north and east sides of the property, and a tree filled arboretum on the south side. The west border of the property is bordered by the road. Native prairie grasses, sedges, forbs, and flowering plants will be reintroduced</t>
  </si>
  <si>
    <t>Clackamas SWCD</t>
  </si>
  <si>
    <t>Oregon City, OR</t>
  </si>
  <si>
    <t>FWS181650</t>
  </si>
  <si>
    <t>Branscombe Oak Habitat</t>
  </si>
  <si>
    <t>Funding is requested to restore oak habitat onto a landowner's property for the benefit of oak obligate migratory birds and the federally listed Kincaid's lupine. The property has remnant pockets of severely degraded oak habitat that has been invaded by faster growing coniferous Douglas fir. Fir will be removed from the oak stands, and a potential exists for the landowner to reintroduce prescribed burning to help maintain the oak habitat in the desired seral stage.</t>
  </si>
  <si>
    <t>South Umpqua Rural Community Partnership</t>
  </si>
  <si>
    <t>Elkton, OR</t>
  </si>
  <si>
    <t>FWS181651</t>
  </si>
  <si>
    <t>The potential role of Russian Olive in restoring monarch habitat in the West</t>
  </si>
  <si>
    <t>We propose to test the potential of Russian Olive to support monarch breeding performance by conducting an experimental study at the Mid-Columbia River NWRs. In areas with native milkweed, we will identify experimental areas including 3 areas adjacent to/shaded by Russian Olive, 3 in full sun and 3 in which we experimentally open the canopy under Russian Olive to allow more dappled light to reach milkweed. In each we will establish “caterpillar corrals” to track survivorship to adult and conduct behavioral experiments to assess female oviposition behavior. The experimental work could provide a critical scientific foundation for future restoration work.</t>
  </si>
  <si>
    <t>Vancouver, WA</t>
  </si>
  <si>
    <t>University</t>
  </si>
  <si>
    <t>OR, ID, WA</t>
  </si>
  <si>
    <t>FWS181652</t>
  </si>
  <si>
    <t>Conducting Vegetation Surveys to Augment the Prairie Soils for Sustainable Restoration Project (PSSR)</t>
  </si>
  <si>
    <t>This  award will partially fund collection of vegetation survey data for a nearly-complete two-year project titled Prairie Soils for Sustainable Restoration (PSSR). Vegetation surveys will be completed at the 19 upland prairie properties in Benton, Yamhill and Lane Counties, Oregon. The additional vegetation data, will be used to create a geospatial database of vegetative composition, soils characteristics, and management history, and the applicant will use statistical analyses to evaluate the role of soil in upland prairie restoration success. The resultant geospatial mapping and analysis will create a tool to help ecologists and biologists, such as USFWS staff, locate potential upland remnant prairie sites and guide the selection of future restoration sites based on soil series that are defined by fine resolution soil classification. This tool will facilitate recovery of the Fender's blue butterfly (endangered), Kincaid's lupine (threatened), and Willamette daisy (endangered). The PSSR project was initiated in 2016 by an agreement between the potential recipient and US Department of Agriculture Natural Resources Conservation Service. The geospatial database has been created and standardized; the key to making it useful is having a complete dataset. Adding the proposed 2018 vegetation data from the restoration sites will complete the database.</t>
  </si>
  <si>
    <t>Local government</t>
  </si>
  <si>
    <t>FWS181653</t>
  </si>
  <si>
    <t>Habitat value of nectar enhancement for Fender’s blue butterfly in the Willamette Valley’s vineyard Landscape</t>
  </si>
  <si>
    <t>A key element in determining the success of conservation efforts for the endangered Fender’s blue butterfly (endangered) is the functionality of areas restored with nectar in and near vineyards of the Willamette Valley, Oregon. For Fender’s blue butterfly, we have substantial knowledge of their behavior within high quality habitat and within non-habitat. We have more limited knowledge of how butterflies use nectar patches in terms of the influence on landscape connectivity. If butterflies fuel up in nectar patches and this enables them to find new host plant lupine patches, then adding nectar may enhance functional connectivity. Alternatively, if butterflies slow down in nectar patches and these stops limit the likelihood of finding new host plant patches, then adding nectar patches may reduce functional connectivity. We propose to conduct behavioral observations in and near nectar patches within the vineyard landscape to quantify behavioral responses to these resources. We will construct simple models to evaluate net impacts of adding nectar resources, as well as provide these as parameter estimates for other population viability modeling work currently underway.</t>
  </si>
  <si>
    <t>Washington State University, Vancouver</t>
  </si>
  <si>
    <t>FWS181795</t>
  </si>
  <si>
    <t>F15AC00414</t>
  </si>
  <si>
    <t>California Condor Program</t>
  </si>
  <si>
    <t>Implement recovery actions for the California condor (captive propagation, releases and field management)</t>
  </si>
  <si>
    <t>The Peregrine Fund Inc.</t>
  </si>
  <si>
    <t>AZ, UT</t>
  </si>
  <si>
    <t>148/91611 : FRES MGT MY 2018</t>
  </si>
  <si>
    <t>$390,000 in FY19 and $390,000 in FY20.</t>
  </si>
  <si>
    <t>FWS181796</t>
  </si>
  <si>
    <t>F15AC00423</t>
  </si>
  <si>
    <t>Implement recovery actions for the California condor (captive propagation)</t>
  </si>
  <si>
    <t>San Diego Zoo</t>
  </si>
  <si>
    <t>San Diego, California</t>
  </si>
  <si>
    <t>CA, Baja CA</t>
  </si>
  <si>
    <t>$140,000 in FY19 $140,000 in FY20</t>
  </si>
  <si>
    <t>FWS181797</t>
  </si>
  <si>
    <t>Oregon Zoo - Condor Program</t>
  </si>
  <si>
    <t>Improve infrastructure and Increase captive propagation capacity</t>
  </si>
  <si>
    <t>Portland Oregon</t>
  </si>
  <si>
    <t>FWS181798</t>
  </si>
  <si>
    <t>Ventana WS - California Condor Program</t>
  </si>
  <si>
    <t>Implement recovery actions for the California condor (release captive bred condors, manage and monitor condors in the wild, provide outreach and education about primary threats).</t>
  </si>
  <si>
    <t>Ventana Wildlife Society</t>
  </si>
  <si>
    <t>Salinas, California</t>
  </si>
  <si>
    <t>FWS181799</t>
  </si>
  <si>
    <t>IWS Condor Program</t>
  </si>
  <si>
    <t>Provide funding for outreach and education regarding primary threats to the California condor</t>
  </si>
  <si>
    <t>Institute for Wildlife Studies</t>
  </si>
  <si>
    <t>Arcata, California</t>
  </si>
  <si>
    <t>FWS181800</t>
  </si>
  <si>
    <t>California Condor Research on Threats</t>
  </si>
  <si>
    <t>Conduct research on contaminant related threats</t>
  </si>
  <si>
    <t>UC Santa Cruz</t>
  </si>
  <si>
    <t>FWS181801</t>
  </si>
  <si>
    <t>Wildlife and Floristic Surveys</t>
  </si>
  <si>
    <t>Provide funding for inventory, monitoring, and recovery actions on refuges under the Hopper Mountain National Wildlife Refuge Complex (Hopper Mountain NWR, Bitter Creek NWR, Blue Ridge NWR and Guadalupe-Nipomo Dunes NWR). The grant includes all special status species with potential to occur on the refuge, to include, but not be limited to, San Joaquin kit fox, giant kangaroo rat, blunt-nosed leopard lizard, Kern mallow, San Joaquin woolly treads, and California jewelflower.</t>
  </si>
  <si>
    <t>CSU Stanislaus</t>
  </si>
  <si>
    <t>Stanislaus, California</t>
  </si>
  <si>
    <t>$50,000/yr in FY19-FY23</t>
  </si>
  <si>
    <t>FWS181802</t>
  </si>
  <si>
    <t>CondorKids</t>
  </si>
  <si>
    <t>This award will create a education program associate at the Santa Barbara Zoo to implement and expand the CondorKids program. CondorKids is a school based curriculum that uses the California condor to introduce students to conservation and connect them with nature. Currently there is curriculum developed and in in use targeting 3rd Grade. A 6th Grade curriculum is in development and 9th Grade curriculum development is planned. CondorKids is and funded through the Southern California Urban Refuge Initiative. As a part of the initiative, the Hopper Mountain NWR Complex partnered with the Santa Barbara Zoo to create this program. The central duties for this position will be providing assistance to teachers using the curriculum, planning in class presentations and field trips to the zoo or refuge for local schools, facilitating an online teacher’s forum, and reaching out to additional schools about the using the curriculum. The complex continues to work very closely with the Santa Barbara Zoo to grow and develop more products to be used in this program.</t>
  </si>
  <si>
    <t>Santa Barbara Zoo</t>
  </si>
  <si>
    <t>Santa Barbara, California</t>
  </si>
  <si>
    <t>$60,000/yr in FY19 through FY22</t>
  </si>
  <si>
    <t>FWS181803</t>
  </si>
  <si>
    <t>Condor Internship Program</t>
  </si>
  <si>
    <t>Since 2014, the Great Basin Institute (GBI) has worked under a cooperative agreement with the USFWS Hopper Mountain NWRC to support monitoring and management of the California Condor. The award funds 4 GBI Research Associate positions that assist in implementing condor recovery actions and monitor the wild condor populations both on of off refuge in Southern California and Sierras.</t>
  </si>
  <si>
    <t>$70,000/yr in FY19 through FY22</t>
  </si>
  <si>
    <t>FWS181804</t>
  </si>
  <si>
    <t>F18AP00242</t>
  </si>
  <si>
    <t>Rodden Road Restoration Project on the Stanislaus River</t>
  </si>
  <si>
    <t>This Financial Assistance opportunity is for planning and design, construction/implementation, permitting, post-project monitoring, and evaluation, and outreach associated with the Rodden Road Restoration Project on the Stanislaus River. Tasks should include Planning and design, Site construction/implementation, Permitting, Monitoring and Evaluation, and Public Outreach. Deliverables should include Completed project, As built survey, Monitoring Plan, Post project report, Electronic copies of all permits and authorizations</t>
  </si>
  <si>
    <t>$120,000 FY19 $120,000 FY20</t>
  </si>
  <si>
    <t>FWS181805</t>
  </si>
  <si>
    <t>F18AP00267</t>
  </si>
  <si>
    <t>2018 State Aquatic Nuisance Species Management Plan</t>
  </si>
  <si>
    <t>The Fish and Aquatic Conservation Program’s Branch of Aquatic Invasive Species (AIS) intends to award funding for its 2018 State/Interstate Aquatic Nuisance Species Management Plan (SIANSMP) Grant Program (Program). Section 4724 of the Nonindigenous Aquatic Nuisance Prevention and Control Act of 1990, as amended (16 U.S.C. 4701-4741) (Act), authorized and provided general guidance for the development of State and Interstate Aquatic Nuisance Species (ANS) Management Plans. The Act enables State governors, and Indian Tribal governments involved in an eligible interstate organization (see Section III below), to submit comprehensive plans to the ANS Task Force for approval. These comprehensive ANS Management Plans identify technical, enforcement, or financial assistance activities needed to eliminate or reduce the environmental, public health and safety risks associated with ANS. ANS Management Plans focus on feasible, cost-effective management practices and measures to be undertaken by States and cooperating entities to prevent and control ANS infestations in an environmentally sound manner.</t>
  </si>
  <si>
    <t>California Department of Fish and Wildlife (CDFW)</t>
  </si>
  <si>
    <t>FWS181806</t>
  </si>
  <si>
    <t>F18AP00268</t>
  </si>
  <si>
    <t>Tahoe Regional Planning Agency (TRPA)</t>
  </si>
  <si>
    <t>Stateline, NV</t>
  </si>
  <si>
    <t>FWS181807</t>
  </si>
  <si>
    <t>F15AC00370</t>
  </si>
  <si>
    <t>Tools to Track Wetland Habitat Net Landscape Change in the Central Valley and San Francisco Bay</t>
  </si>
  <si>
    <t>Funds will be used to assist the Central Valley Joint Venture and San Francisco Bay Joint Venture to track projects and wetland habitat changes and to provide Geographic Information System mapping support for the production of the Joint Ventures' Implementation Plans and other program activities.</t>
  </si>
  <si>
    <t>$40,000 in FY19</t>
  </si>
  <si>
    <t>FWS181808</t>
  </si>
  <si>
    <t>F15AC00431</t>
  </si>
  <si>
    <t>Lower Mokelumne River Habitat Improvement</t>
  </si>
  <si>
    <t>Increase available and usable spawning areas for Salmonid by providing spawning gravels within the appropriate size range; increase use of spawning habitat; improve gravel permeability and intergravel water quality; decrease redd superimposition; and increase the natural production of fall-run Chinook Salmon and steelhead trout in the Mokelumne River. Increased gravel substrate will also increase production of aquatic invertebrates as a food base for juvenile salmonids.</t>
  </si>
  <si>
    <t>Fy 19 $115,000</t>
  </si>
  <si>
    <t>FWS181809</t>
  </si>
  <si>
    <t>F16AC00608</t>
  </si>
  <si>
    <t>California Fish Passage Forum Coordination</t>
  </si>
  <si>
    <t>This agreement is a continuation of the ongoing collaboration between USFWS, Pacific States Marine Fisheries Commission (PSMFC), and the California Fish Passage Forum (Forum). Under this agreement, a portion of the annually approved Forum funding allocation from USFWS under the National Fish Habitat Action Plan/National Fish Habitat Partnership is provided to PSMFC for Forum Coordination, Forum Support and Forum Specific Projects. Funds will be added for three general categories, each with specific tasks, Those three categories include Forum Coordination, Forum Support and Specific Projects.</t>
  </si>
  <si>
    <t>Pacific States Marine Fisheries Commission (PSMFC)</t>
  </si>
  <si>
    <t>$182,000 FY19</t>
  </si>
  <si>
    <t>FWS181810</t>
  </si>
  <si>
    <t>F17AC00054</t>
  </si>
  <si>
    <t>Modification 1 to Sacramento-San Joaquin Delta Channel Incision /Floodplain Disconnection Assessment and Restoration Concept Development Project</t>
  </si>
  <si>
    <t>This award supports SFEI in completing conceptual restoration designs to improve the provision of floodplain functions at 3 Sacramento-San Joaquin delta sites that will also serve as pilots to guide restoration efforts at similar sites elsewhere. These designs will incorporate the higher-level floodplain restoration concepts, actions, and guidelines compiled during earlier project phases. This phase will leverage previously developed tools to show how each conceptual design would be expected to alter landscape metrics relevant to the provision of desired ecological functions (e.g., marsh patch-size distribution; the extent, duration, and frequency of inundation; and the length and width of woody riparian habitats), comparing the potential future landscape with past and present baselines. At least one map-based graphic that illustrates the major components of each design will be prepared. Conceptual designs will also have a temporal component, separating short-term and long-term opportunities, highlighting how individual actions can or should be phased given external constraints and changing conditions (e.g. expected rates of sea-level rise, potential changes in flow regimes), and/or describing how the site and its habitats might be expected to evolve over time. As needed, key research questions and uncertainties that pertain to each site and design will be compiled and included.</t>
  </si>
  <si>
    <t>FWS181811</t>
  </si>
  <si>
    <t>Annie Creek Non-native Species Exclusion and Removal</t>
  </si>
  <si>
    <t>Annie Creek has been identified as a strong candidate in the Upper Klamath Basin for bull trout reintroduction, which an action that must be implemented to achieve recovery of the species. Annie Creek was chosen due to historic populations of bull trout occupying this stream. Actions of this project will include constructing a non-native fish barrier to keep brook trout from competing and hybridizing with reintroduced bull trout, and active removal of brook trout above the newly constructed barrier. The location of the proposed barrier will provide approximately 25 km of habitat devoid of non-natives, which would be ample for a bull trout population.</t>
  </si>
  <si>
    <t>FWS181812</t>
  </si>
  <si>
    <t>Naturally Occurring Applegate's Milk-vetch Monitoring</t>
  </si>
  <si>
    <t>The purpose and objective of this award is to expand on Dr. Kerry Byrne's existing grant agreement with the USFWS, which only included monitoring of out-planted individuals. This additional focuses on implementing a five-year demographic monitoring program for wild A. applegatei plants. This monitoring will allow us to track long-term growth, survival, and fecundity of plants in four wild subpopulations. This data will be used to help create a stage-based population model that includes data on plant recruitment, life stage transitions, and mortality. These data will greatly assist Federal, State, and Local agencies in planning future population introduction and augmentation plans, and is vital for the recovery of this imperiled species.</t>
  </si>
  <si>
    <t>Humboldt State University</t>
  </si>
  <si>
    <t>FWS181813</t>
  </si>
  <si>
    <t>F17AC00635</t>
  </si>
  <si>
    <t>CHS Interns 2017</t>
  </si>
  <si>
    <t>This agreement was implemented in order to gain further assistance from the Chicago Horticultural Society's Conservation and Land Management Mentoring (CLM) program with field work primarily related to Ecological Services activities (such as endangered and threatened fish). The CLM program hires recent college graduates to work directly with conservation and land management projects while receiving professional development opportunities and experience with a federal agency.</t>
  </si>
  <si>
    <t>Chicago Horticultural Society</t>
  </si>
  <si>
    <t>Glencoe, IL</t>
  </si>
  <si>
    <t>$42,601 / FY19</t>
  </si>
  <si>
    <t>FWS181815</t>
  </si>
  <si>
    <t>Characteristics of monarch butterfly habitat within overwintering groves</t>
  </si>
  <si>
    <t>The purpose of this project is to assess habitat at monarch overwintering groves on the California coast. From this assessment, we hope to determine which characteristics monarchs are choosing at a site so that we can effectively manage these sites for monarchs and other pollinators.</t>
  </si>
  <si>
    <t>California Polytechnic State University</t>
  </si>
  <si>
    <t>San Luis Obispo, CA</t>
  </si>
  <si>
    <t>FWS181816</t>
  </si>
  <si>
    <t>Monarch and Pollinator Migrating Mural, Citizen Science Outreach Events, and Pollinator Gardens</t>
  </si>
  <si>
    <t>The purpose of this project is to engage local communities in CA in monarch and pollinator conservation via a public mural, outreach events and the creation of pollinator gardens.</t>
  </si>
  <si>
    <t>Ink Dwell</t>
  </si>
  <si>
    <t>Half Moon Bay</t>
  </si>
  <si>
    <t>FWS181817</t>
  </si>
  <si>
    <t>F17AC00625</t>
  </si>
  <si>
    <t>Habitat Enhancement for the Endangered El Segundo Blue Butterfly at Redondo Beach Bluffs</t>
  </si>
  <si>
    <t>The U.S. Fish and Wildlife Service Coastal Program, Los Angeles Conservation Corp (LA Corps), County of Los Angeles, City of Redondo Beach, and The Boeing Company are partnering to restore habitat for the federally endangered El Segundo blue butterfly at the Redondo Beach Bluffs in the City of Redondo Beach, California. This project expands past habitat enhancement activities that resulted in a new population of El Segundo blue butterfly. Project activities include removing non-native invasive plants, planting and maintaining native plants, tracking recovery of habitat and the local population of the butterfly, and community outreach and education. These actions are consistent with the Recovery Strategy for the butterfly. The proposed recipient (LA Corps) employs low-income, disconnected youth to conduct on-the-ground labor that doubles as work experience in careers with an environmental focus. Providing FY18 funding for the project will amend the original FY17 agreement. Since funding in FY17, the project has completed all planning and permitting, received additional sources of funding, and initiated on-the-ground enhancement activities. The FY18 funding will support a crew of 10 youth LA Corps members conducting on-the-ground work/training for the life of the project (4 additional years).</t>
  </si>
  <si>
    <t>Compton, CA</t>
  </si>
  <si>
    <t>FWS181818</t>
  </si>
  <si>
    <t>CFWO-18-CP-05</t>
  </si>
  <si>
    <t>Integrated Ecosystem Restoration for the Aliso Creek Watershed</t>
  </si>
  <si>
    <t>The project would initiate planning for a comprehensive watershed strategy benefitting wildlife and the public within the Aliso Creek watershed in south Orange County, California. The Aliso Creek watershed suffers from the adverse hydrological effects of urbanization resulting in a significantly eroded watershed resulting in degraded biological resources and increased threats to public infrastructure (e.g., sewer lines, roads, trails). The strategy would establish well-defined watershed objectives, integrating habitat restoration goals for individual ecosystems within the watershed (e.g., stream, estuary, nearshore ocean ecosystems) with the need to protect public infrastructure. Through collaboration, the project will promote efficiency and cost-effective management. The project will convene a team of scientists, landowners, and stakeholders to reach consensus on the following: Clear statement of comprehensive restoration/management goals; Data gaps analysis and research agenda; Defined endpoints and methods for assessing outcomes; and, Roadmap to implementing the comprehensive strategy. Once implemented, enhancement of ecosystems within the watershed can continue to support the federally listed endangered least Bell’s vireo and tidewater goby, and threatened coastal California gnatcatcher.</t>
  </si>
  <si>
    <t>Laguna Ocean Foundation</t>
  </si>
  <si>
    <t>City of Laguna Beach, CA</t>
  </si>
  <si>
    <t>FWS181819</t>
  </si>
  <si>
    <t>F17AC00640</t>
  </si>
  <si>
    <t>Desert Tortoise Adoption Program</t>
  </si>
  <si>
    <t>Funds under this award are to assist the Service with developing a desert tortoise adoption expansion program to include areas outside of Las Vegas; provide the public information and assistance to increase awareness of the laws pertaining to captive tortoises; and promote responsible care by all persons who maintain captive tortoises.</t>
  </si>
  <si>
    <t>Tortoise Group</t>
  </si>
  <si>
    <t>Las Vegas NV</t>
  </si>
  <si>
    <t>$30,000 in FY19 $20,000 in FY20</t>
  </si>
  <si>
    <t>FWS181820</t>
  </si>
  <si>
    <t>Automated Remote Marijuana Grow Site Identification</t>
  </si>
  <si>
    <t>The project will occur in Humboldt, Mendocino, Trinity, and Siskiyou Counties in California. Federal and state resource and law enforcement agencies, including the US Fish and Wildlife Service, have been working collaboratively to identify, take appropriate law enforcement action, and remove trash, marijuana growing infrastructure, and highly toxic chemicals from trespass marijuana grow sites on federal land. This grant will allow us to use computers, modern classification algorithms, and high-resolution aerial imagery to more efficiently locate clandestine trespass grows, shortening the time and minimizing expenditures to locate these well camouflaged sites over millions of acres of forested public land. Previously developed modeling and ground-validation work conducted throughout the Klamath Basin predicting likely spatial distribution of cultivation has minimized the area to target for high resolution imagery purchases. Remotely identifying trespass grows enhances existing techniques and reduces the cost of locating grow sites that occur on public lands. Threatened species such as the northern spotted owl and coho salmon as well as coastal marten, currently under review for listing, will benefit from this project. This agreement is to support IERC's work to develop the model and then provide the information to law enforcement and land management agencies.</t>
  </si>
  <si>
    <t>Integral Ecology Research Center</t>
  </si>
  <si>
    <t>FWS181821</t>
  </si>
  <si>
    <t>Fisher response to wildfire and post-wildfire management</t>
  </si>
  <si>
    <t>This project will take place in the Klamath National Forest and timberlands managed for harvest in northern California and southern Oregon. Fishers are being litigated for federal listing under the Endangered Species Act and are culturally significant to native communities. A partnership of federal, private-industry, and academic stakeholders is collaborating to understand how fishers respond to wildfire and post-wildfire salvage logging. Recent results suggest fisher population densities remain stable immediately after a wildfire, but they decline one year later. Our collaboration will investigate how prey populations, habitat complexity, competitors, and predators influence fishers following a wildfire. Understanding how species of conservation concern and the communities that they are a part of respond to wildfire will enable federal and private-industry stakeholders to tailor fuels management, fire suppression, and post-fire harvest for maximum benefit. Sound forest management strategies will improve outcomes for species conservation, balancing regulations, and local communities that are reliant on forest industries. This agreement will support the public-private-academic stakeholders, led by Oregon State University, to conduct field work, analyze data, and report results.</t>
  </si>
  <si>
    <t>FWS181822</t>
  </si>
  <si>
    <t>Klamath Community Stewardship Project</t>
  </si>
  <si>
    <t>The funding will allow the Mid Klamath Watershed Council (MKWC) to work with community members and students to address watershed issues related to fisheries, native plants, and wildlife in the Klamath River Basin. Participants will engage in hands-on restoration and monitoring projects, including fish habitat improvement, riparian planting, invasive plant removal, water quality monitoring, and fuels reduction. Participants will also engage in citizen science activities by analyzing the impact of rain and snow pack on aquatic resources through the Community Collaborative Rain, Hail, &amp; Snow Network (CoCoRaHS) and enter phenological observations into the Nature’s Notebook national database. In addition to improving the local watershed, participants will develop skills to implement stewardship projects and have workforce development opportunities by working alongside natural resource professionals from the USFWS, USFS, tribes, and volunteer organizations.</t>
  </si>
  <si>
    <t>$7,000/yr in FY 19</t>
  </si>
  <si>
    <t>FWS181823</t>
  </si>
  <si>
    <t>Disease Monitoring Support for the SPI Fisher CCAA</t>
  </si>
  <si>
    <t>To determine the exposure of live fishers to disease and the potential cause of mortality for fishers monitored in 2017 for the conclusion of monitoring conducted in support of Stirling Management Area CCAA fisher translocation project. This funding is to conclude the disease and predation monitoring portions of the collaborative fisher translocation project and will include testing for fisher pathogens such as canine distemper, parvovirus, herpesvirus, and adenovirus. The Project will also include forensic investigation of the cause of death for collected telemetered fishers.</t>
  </si>
  <si>
    <t>FWS181824</t>
  </si>
  <si>
    <t>Financial assistance to the Yurok Tribe to participate in technical discussions and related activities to resolve numerous water and fisheries related conflicts in the Klamath Basin.</t>
  </si>
  <si>
    <t>Funds would be used to support the Yurok Tribes' participation in fisheries and habitat related planning efforts in the Klamath Basin with the intent to develop long-term solutions to ongoing water related conflicts that have occurred for decades in the Klamath Basin. Financial assistance would be provided to the Yurok Tribe, which has been working with DOI and the FWS to resolve water related disputes. This assistance will contribute to ongoing DOI and Fish and Wildlife Service efforts to foster science-based fisheries restoration and monitoring work in the Bain, assistance with the biological opinion reconsultation process for threatened coho salmon and endangered shortnose and Lost River suckers, and will also support efforts to develop water flow and fish disease models and information, and a basin-wide solution to ongoing water and fisheries related conflicts.</t>
  </si>
  <si>
    <t>FWS181825</t>
  </si>
  <si>
    <t>Funds would be used to support the Hoopa Valley Tribes' participation in fisheries and habitat related planning efforts in the Klamath Basin with the intent to develop long-term solutions to ongoing water related conflicts that have occurred for decades in the Klamath Basin. Financial assistance would be provided to the Hoopa Valley Tribe, which has been working with DOI and the FWS to resolve water related disputes. This assistance will contribute to ongoing DOI and Fish and Wildlife Service efforts to foster science-based fisheries restoration and monitoring work in the Bain, assistance with the biological opinion reconsultation process for threatened coho salmon and endangered shortnose and Lost River suckers, and will also support efforts to develop water flow and fish disease models and information, and a basin-wide solution to water and fisheries related conflicts.</t>
  </si>
  <si>
    <t>Hoopa Valley Tribe</t>
  </si>
  <si>
    <t>Hoopa, CA</t>
  </si>
  <si>
    <t>FWS181826</t>
  </si>
  <si>
    <t>Funds would be used to support the Karuk Tribes' participation in fisheries and habitat related planning efforts in the Klamath Basin with the intent to develop long-term solutions to ongoing water related conflicts that have occurred for decades in the Klamath Basin. Financial assistance would be provided to the Karuk Tribe, which has been working with DOI and the FWS to resolve water related disputes. This assistance will contribute to ongoing DOI and Fish and Wildlife Service efforts to foster science-based fisheries restoration and monitoring work in the Bain, assistance with the biological opinion reconsultation process for threatened coho salmon and endangered shortnose and Lost River suckers, and will also support efforts to develop water flow and fish disease models and information, and a basin-wide solution to water and fisheries related conflicts.</t>
  </si>
  <si>
    <t>FWS181827</t>
  </si>
  <si>
    <t>Funds would be used to support the Klamath Tribes' participation in fisheries and habitat related planning efforts in the Klamath Basin with the intent to develop long-term solutions to ongoing water related conflicts that have occurred for decades in the Klamath Basin. Financial assistance would be provided to the Klamath Tribes, who have been working with DOI and the FWS to resolve water related disputes. This assistance will contribute to ongoing DOI and Fish and Wildlife Service efforts to foster science-based fisheries restoration and monitoring work in the Bain, assistance with the biological opinion reconsultation process for threatened coho salmon and endangered shortnose and Lost River suckers, and will also support efforts to develop water flow and fish disease models and information, and a basin-wide solution to water and fisheries related conflicts.</t>
  </si>
  <si>
    <t>Klamath Tribes</t>
  </si>
  <si>
    <t>FWS181828</t>
  </si>
  <si>
    <t>F16AP00143</t>
  </si>
  <si>
    <t>Wolf Conservation in Siskiyou County</t>
  </si>
  <si>
    <t>The gray wolf (Canis lupus) is federally listed as endangered throughout the State of California. The gray wolf is a State-endangered species and the State of California has developed a wolf management plan. There is one wolf pack that has established itself in California in Lassen County and wolves continue to enter into Siskiyou County on an increasingly frequent basis. In order to conserve wolves in California and deter the potential for livestock depredation, support is needed to respond to wolf sightings so that ranchers can protect their livestock and wolf/livestock interactions can be avoided. The Siskiyou County Department of Agriculture has the relationships with both private landowners and the State of California to implement a variety of possible actions that support wolf, as well as livestock protection.</t>
  </si>
  <si>
    <t>Siskiyou County Department of Agriculture</t>
  </si>
  <si>
    <t>$20,000/yr in FY19</t>
  </si>
  <si>
    <t>FWS181829</t>
  </si>
  <si>
    <t>Integration of Refuge Data to Support Planning for Natural Resource Management and Public Access</t>
  </si>
  <si>
    <t>This project would focus on designing and populating a GIS dataset that connects Refuge parcel data with key information including refuge acquisition purposes, habitats, and recreation potential. In addition, this project will add refuge documents and data into ServCat (ecos.fws.gov/ServCat) so they can be linked to the GIS dataset. As we look to align our hunting and fishing regulations with the States’ and explore new opportunities for recreational access, it is critical to make refuge records easily accessible and preserve the data and documents used to support our decisions. Making refuge documents and data easily accessible in ServCat helps to preserve our legacy as well as streamline our ability to utilize existing data when completing environmental documentation such as NEPA.</t>
  </si>
  <si>
    <t>California State University Sacramento</t>
  </si>
  <si>
    <t>FWS181830</t>
  </si>
  <si>
    <t>Leveraging publically available water resources data to determine the status of water quality and groundwater on NWRs</t>
  </si>
  <si>
    <t>This project will summarize existing water quality data and groundwater information to prioritize water monitoring activities and provide this critical information to refuge staff who manage wetland habitats. The first part of the project will use publicly available data to determine the quality of water supply and discharge for 36 National Wildlife Refuges. This information will be summarized into a GIS dataset and report to be used to prioritize water quality issues across the region and determine best practices for management. The second part of the project will summarize information on groundwater needs of 27 National Wildlife Refuges to assist ongoing partnerships with local and state agencies to sustain depleted groundwater resources. Information will be gathered into a summary report and a dataset to track state groundwater status relevant to each refuge.</t>
  </si>
  <si>
    <t>FWS181839</t>
  </si>
  <si>
    <t>F18AP00269</t>
  </si>
  <si>
    <t>Mill Creek: Notch Ward Dam Fish Ladder to Improve Passage</t>
  </si>
  <si>
    <t>The purpose of this project is to modify the fish ladder that was constructed at Ward Dam in 2015. This action will improve upstream migration of adult spring Chinook as the fish ladder pools have filled with stream sediment the past two years and a rifle of gravel and cobble has formed at the very top of the ladder. The filled ladder pools prevent upstream migrating adult fish from being able to rest in the backwater pools of the ladder. The gravel at the top of the ladder prevents fish from swimming out of the ladder and making their way upstream to cooler holding and spawning habitat.  For this project, the first step will be construction of coffer dams, then the concrete weirs will be notched at their apex, the concrete will be rounded, finished and sealed, stainless steel channel brackets will be bolted on and flashboards will be installed. During high flows, the flashboards will be removed so the fish ladder will pass sediment and gravel downstream. The flashboard in/out option will also enable more efficient clean out of any sediment trapped in the fish ladder pools.</t>
  </si>
  <si>
    <t>Los Molinos Mutual Water Company</t>
  </si>
  <si>
    <t>Los Molinos, CA</t>
  </si>
  <si>
    <t>FWS181840</t>
  </si>
  <si>
    <t>Modeling Barred Owl Removal Scenarios across the Range of the Northern Spotted Owl</t>
  </si>
  <si>
    <t>Funds are to be used to model barred owl removal efforts across the range of the northern spotted owl, assuming such efforts are pursued after completion of the barred owl removal experimentation program under the barred owl removal EIS. The barred owl has expanded across the entire range of the northern spotted owl, and is negatively impacting northern spotted owl demographic performance. This project will inform a series of questions: 1) where should control efforts be concentrated; 2) What intensity of control should be sought; 3)To what extent will controlled barred owl populations be maintained at their lower number; and 4) What is the optimal temporal allocation of barred owl control efforts? We will use the HexSim two-species model to evaluate northern spotted owl population responses to multiple simulated barred owl control strategies. Population responses such as population size, rate of change, extinction or pseudo-extinction rates, and source-sink status are anticipated outputs. Principle Investigators are Jeff Dunk (Humboldt State University), and Dave LaPlante (Natural Resources Geospatial). Assistance will be provided by Drs. Nathan Schumaker, Environmental Protection Agency, and David Weins, US Geological Survey. We anticipate additional cooperation and potential support by California Department of Fish and Wildlife.</t>
  </si>
  <si>
    <t>Humboldt State University Foundation</t>
  </si>
  <si>
    <t>WA, OR, CA</t>
  </si>
  <si>
    <t>FWS181841</t>
  </si>
  <si>
    <t>Research on Barred Owl Impacts on Northern Spotted Owls on Hoopa Valley Study Area</t>
  </si>
  <si>
    <t>The Hoopa/Willow Creek Study Area is one of four study areas included in the FWS Barred Owl Removal Experiment. These two areas have been identified in the preferred alternative in the Final Environmental Impact Statement for Experimental Removal of Barred Owls to Benefit Threatened Northern Spotted Owls as areas that will serve as a treatment area (Hoopa) where barred owls would be removed and a control area (Willow Creek) where barred owls would not be removed. This treatment-control study design was designed to provide a scientifically-rigorous study of the impacts of Barred Owl removal on Northern Spotted Owl population performance. Before barred owl removal began at Hoopa, comprehensive surveys for barred owls were conducted on both the Hoopa and Willow Creek areas. Barred owl removal then began in the fall of 2013 and thus far 314 barred owls have been removed. Funds will enable the continuation of comprehensive Barred Owl surveys on the Hoopa Valley Reservation and will enable the continuation of barred owl removal.</t>
  </si>
  <si>
    <t>Hoopa Valley Tribal Council</t>
  </si>
  <si>
    <t>FWS181843</t>
  </si>
  <si>
    <t>F18AP00237</t>
  </si>
  <si>
    <t>American Juvenile Salmonid Habitat and Monitoring</t>
  </si>
  <si>
    <t>Research and development of a multi-stakeholder, structured decision making (SDM) model, which will be used for the future management of the natural resources, and for the restoration of anadromous fish populations, of the lower American River. As part of the research component of the activities to be funded under the present award, the Water Forum will continue, until completion, research pursuing the genetics and otolith microchemistry of juvenile Chinook salmon from which critical information on the movement and rearing patterns will be obtained.</t>
  </si>
  <si>
    <t>City of Sacramento Water Forum</t>
  </si>
  <si>
    <t>FWS181846</t>
  </si>
  <si>
    <t>F18AP00231</t>
  </si>
  <si>
    <t>National Fish Hatchery FINS Support</t>
  </si>
  <si>
    <t>The purpose of the award is to train and provide technical assistance for National Fish Hatchery (NFH) staff in Oregon and Washington so they can adopt the Fish Inventory System (FINS) database for storing fish culture data. Those data include, but are not limited to, adult salmon return and harvest rates, feed efficiency conversion rates (pounds of juvenile fish produced per pound of feed fed), and juvenile production release totals. At present, those data are stored in non-standardized formats and multiple databases that make data storage, analysis, and distribution inefficient, excessively expensive, and time consuming.  The adoption of the FINS by 6-8 NFHs will: (1) significantly improve the ability to standardize and efficiently manage data collected at those facilities, (2) make those data more readily available to Federal, state, and tribal partners so they can be used in timely, collaborative processes that maximize the ability to produce the largest number of salmonids possible, and (3) facilitate production of data that can be used to assess progress toward various metrics and goals, e.g., Government Performance and Results Act (GPRA) goals.</t>
  </si>
  <si>
    <t>OR, WA, ID</t>
  </si>
  <si>
    <t>36,000 in FY19</t>
  </si>
  <si>
    <t>FWS181847</t>
  </si>
  <si>
    <t>F18AP00138</t>
  </si>
  <si>
    <t>Chippy and Diamond Creek Bridge Design</t>
  </si>
  <si>
    <t>Funds under this award are to be used to design a bridge crossing to replace an undersized culvert on Chippy Creek, and design a new stream channel on Diamond Creek, both in the Blackfoot River watershed. This watershed is a stronghold for Yellowstone Cutthroat Trout, and these projects will improve access and habitat to spawning and rearing areas in the drainage.</t>
  </si>
  <si>
    <t>ID, MT</t>
  </si>
  <si>
    <t>FWS181848</t>
  </si>
  <si>
    <t>Salmon Valley Stewardship and Lemhi Regional Land Trust Youth Employment Program: Engaging Area Youth through Internship Opportunities and Habitat Monitoring</t>
  </si>
  <si>
    <t>Funds under this award are to be used to employ 1 college age intern in Salmon ID to participate in multidisciplinary monitoring and restoration activities on public and private lands; job shadow with local natural resource professionals; promote pollinators and pollinator education; and assist with outreach and communications.</t>
  </si>
  <si>
    <t>Salmon Valley Stewardship</t>
  </si>
  <si>
    <t>FWS181849</t>
  </si>
  <si>
    <t>F17AC00021</t>
  </si>
  <si>
    <t>SEA Youth Initiative Intern Development Program</t>
  </si>
  <si>
    <t>Funds under this award are to be used to support environmental community service, development of environmental stewardship of interns, and to support the biological program of the Oregon Coast NWR Complex through the hiring of interns to conduct this work and to assist SEA, Inc. in conducting outreach activities. This project will benefit the public by providing on-the-ground interpretation and enhancing the Refuges’ biological programs that service the public. The first group of interns will complete their service in September 2018 and additional funds are needed to allow the next group of three interns to continue and build on the community education and on-the-ground interpretation programs begun by the previous interns.</t>
  </si>
  <si>
    <t>Shoreline Education for Awareness LLC.</t>
  </si>
  <si>
    <t>Bandon, OR</t>
  </si>
  <si>
    <t>$28,000/yr in FY19-22</t>
  </si>
  <si>
    <t>FWS181850</t>
  </si>
  <si>
    <t>F17AC00270</t>
  </si>
  <si>
    <t>Management and Synthesis of Seabird Colony Data</t>
  </si>
  <si>
    <t>Currently, BOEM is conducting detailed environmental analyses of projects proposed for energy development along the Oregon and Washington coastlines. The potential direct, indirect and cumulative impacts on the human, coastal and marine environments must be evaluated in order for BOEM to make environmentally sound decisions about managing renewable energy activities and developing mitigation measures to avoid or minimize impacts. Experience from onshore and offshore wind development in Europe and the Atlantic coast of the United States suggests that siting of facilities is an important consideration for minimizing impacts to bird species, leading to a need for assessment of long-term patterns of bird abundance and distribution on coasts adjacent to the Pacific OCS. The focus must be on characterizing long-term (decadal to inter-decadal) patterns, since energy facilities and lease blocks are fixed in space and not subject to movement post-construction. This project began Fall 2017 and the analysis of long term seabird data is partially complete. Additional funds are needed to allow Oregon State University to continue to provide staff and technical support in assisting USFWS with analysis and management of this data to help support the BOEM decision making process.</t>
  </si>
  <si>
    <t>$66,838 in FY19</t>
  </si>
  <si>
    <t>FWS181851</t>
  </si>
  <si>
    <t>NNWC Fish Screen Project</t>
  </si>
  <si>
    <t>Design and build a fish screen retrofit for the Little Nestucca Drainage District's (LNDD) expulsion pump on Upton Slough, Tillamook Co. Oregon. The pump was installed by the ACOE in the 1970's to evacuate water from the diked portion of Upton slough for agricultural purposes. The pump station is located along the slough that is connected to the Little Nestucca River estuary via 3 top-hinged tide-gates that provide access for some fish to enter the dike portion of the slough. The purpose of the project is to prevent the take of anadromous fish and/or other aquatic species while operating the pump station. The pump station serves approximately 130 acres of lowland pastures representing approximately 50% private and 50% refuge lands. The pumps typically operate during that time frame in early fall and again in early spring when juvenile state and federally listed threatened Oregon coastal coho salmon are migrating downstream and moving into rearing habitat and overwintering in the lower estuary.</t>
  </si>
  <si>
    <t>Nestucca, Neskowin Sand Lakes Watershed Council</t>
  </si>
  <si>
    <t>FWS181852</t>
  </si>
  <si>
    <t>CTSI Native Fish Monitoring/Investigation</t>
  </si>
  <si>
    <t>Funds will be used to help tribal natural resource managers determine native fish use in lower estuarine wetland habitats, including distribution, timing of use, and habitat utilization. This information will be used to help modernize failing existing infrastructure by incorporating improved fish passage design requirements for state and federally listed threatened Oregon coastal coho salmon. The information will also assist the Tribe, the Service, and local watershed councils in developing water management plans to ensure resource protection while preserving working landscapes.</t>
  </si>
  <si>
    <t>Confederated Tribes of the Siletz Indians</t>
  </si>
  <si>
    <t>Siletz, OR</t>
  </si>
  <si>
    <t>FWS181853</t>
  </si>
  <si>
    <t>Enhancing Public Use, Habitat Restoration, &amp; Volunteer Programs</t>
  </si>
  <si>
    <t>With 6 National Wildlife Refuges (NWR), 2 Wilderness areas, and over 100,000 visitors, Washington Maritime NWR Complex requires robust interpretation and volunteer programs. The Complex currently maintains ~180 volunteers that are integral to the success of our maintenance, biological, habitat restoration, and public use programs. This project will will train volunteers in a providing timely accurate information to the visiting public and give them the background and materials to conduct off and on-site outreach efforts to promote public opportunities available on Refuge. The training will also focus on identifying and treating the most serious invasive species and assist with replanting and maintaining native habitats.</t>
  </si>
  <si>
    <t>Friends of Dungeness NWR</t>
  </si>
  <si>
    <t>Sequim, WA</t>
  </si>
  <si>
    <t>Washington</t>
  </si>
  <si>
    <t>$5,000/yr in FY19,FY20, FY21, and FY22</t>
  </si>
  <si>
    <t>FWS181854</t>
  </si>
  <si>
    <t>Washington State Aquatic Nuisance Species Management Plan</t>
  </si>
  <si>
    <t>Washington Dept. of Fish and Wildlife</t>
  </si>
  <si>
    <t>FWS181855</t>
  </si>
  <si>
    <t>Enhanced Conservation Through AmeriCorps in Western Washington</t>
  </si>
  <si>
    <t>The Puget Sound &amp; Olympic Peninsula Fish and Aquatic Conservation Complex intends to enroll AmeriCorps service members (10.5 and/or 6 month positions) annually over three years through a partnership with the Nisqually River Foundation. The number of service members per year will depend on the grant award timing and AmeriCorps provider. Integrating AmeriCorps support has been a cost effective way to expand the mission delivery capabilities by the Complex in Western Washington. These highly motivated, competent and energetic service members have provided diversified support, including: Biological field data collection, hatchery evaluation sampling, lab sample processing, habitat restoration, and educational programming. The field support enables the Complex to expand the number of projects taken on, including independent projects carried out by the service members. ESA listed species covered in field work have included bull trout, Chinook Salmon and steelhead. Outreach activity support covers youth programing and events including Salmon Stewards, Track a Trout, Youth Fisheries Academy, Kids Fishing Day Events and National Fish Hatchery school visits and tours. In return, the service members gain valuable career building experience, which helps foster a future workforce of competent scientists who are enthusiastically willing and able to communicate their science to the public.</t>
  </si>
  <si>
    <t>Nisqually River Foundation</t>
  </si>
  <si>
    <t>$25,000 in FY 19</t>
  </si>
  <si>
    <t>FWS181856</t>
  </si>
  <si>
    <t>F18AC00032</t>
  </si>
  <si>
    <t>Cultural Resource Management Development Program</t>
  </si>
  <si>
    <t>The purpose is for Washington State University (WSU) Department of Anthropology (Department) to assist the U.S. Fish and Wildlife Service (FWS) comply with historic preservation legislation at Hart Mountain National Antelope Refuge (NAR), Lake County, Oregon. This project trains America’s next generation of archaeologists and cultural resource managers. Specifically, and in consultation with the Fort Bidwell Indian Tribe the project identifies, describes, analyzes, and reports on cultural resources at Hart Mountain NAR. The result of the surveying effort and associated cultural resource report will be for managers to quickly ascertain public use opportunities and avoid lengthy survey and consultation efforts that can limit public access and improvements for hunting, fishing and other outdoor pursuits.</t>
  </si>
  <si>
    <t>Washington State University Department of Anthropology</t>
  </si>
  <si>
    <t>38,000 in FY19</t>
  </si>
  <si>
    <t>FWS181857</t>
  </si>
  <si>
    <t>Resource Management Development Program at Willapa NWR Complex</t>
  </si>
  <si>
    <t>This award will provide environmental education and professional development experiences at Willapa National Wildlife Refuge Complex (in southwest Washington and northwest Oregon).  Participants will implement a variety of work activities that will  improve public visitation infrastructure through the maintainance of hiking trails that the public uses to access the Refuge for such as hunting, fishing, and wildlife observation.  Youth will also assist Complex staff with invasive species control that is of high importance to area landowners as evidenced by the State, County, private and Refuge coordinated efforts.  Educational information will accompany each activity to place it into the larger context of natural resources management.  This award will suuport a crew of 8-10 individuals for approximately 4 weeks.</t>
  </si>
  <si>
    <t>Northwest Youth Corps</t>
  </si>
  <si>
    <t>Eugene, OR</t>
  </si>
  <si>
    <t>FWS181858</t>
  </si>
  <si>
    <t>Restoring Threatened and Endangered Species Habitat in Wren, Oregon</t>
  </si>
  <si>
    <t>Wren, Oregon is the center for one of the few remaining functioning networks of Fender’s blue butterfly (Icaricia icarioides fenderi), one of the region’s most endangered butterflies (USFWS 2010). Multiple Wren-area private property owners have been working to restore upland prairie and oak habitat for this butterfly and other listed species. The Fleck-Harding property is situated right in the middle of this network and is a valuable addition to the mosaic of prairie and oak habitat in the area. Property owners have already invested considerable time and effort treating invasive species such as Scotch broom on the property. They are working with partners to embark on a larger restoration planning and implementation effort. As a first step for moving forward with more extensive habitat restoration at the site, an assessment of the current vegetative conditions of the property is needed. The purpose of this project is to conduct this assessment, identifying the areas with intact native vegetation as well as the areas with high priority weeds needing treatment. The results of this assessment will establish baseline conditions, inform the development of a management plan and eventually aid in the prioritization and implementation of restoration activities.</t>
  </si>
  <si>
    <t>FWS181859</t>
  </si>
  <si>
    <t>Oregon Wolf Management</t>
  </si>
  <si>
    <t>Funding will be used to support ODFW's wolf management program in the federally-listed part of Oregon, specifically through purchasing needed equipment to track wolves, monitor the status of the population, and assist livestock producers by providing reliable information on their movements and whereabouts.</t>
  </si>
  <si>
    <t>FWS181860</t>
  </si>
  <si>
    <t>McDonald Creek Fish Passage Barrier Removal &amp; Habitat Restoration, Olympic Peninsula, WA</t>
  </si>
  <si>
    <t>Funds under this award are to be used to improve fish and wildlife habitat in the McDonald Creek watershed which independently drains into the Strait of Juan de Fuca in the Elwha-Dungeness Hydrologic Unit in western Washington. The project will remove a fish passage barrier and improve habitat to provide upstream access over 6 miles to ESA-listed Puget Sound steelhead and other aquatic species.The project will be accomplished by improving the irrigation district diversion head gate, canal, bypass, and fish screen; remove portions of the structure from the stream channel; build an all-season fish passage structure; and restore the degraded channel and floodplain near the diversion dam.</t>
  </si>
  <si>
    <t>North Olympic Lead Entity for Salmon</t>
  </si>
  <si>
    <t>Port Angeles, WA</t>
  </si>
  <si>
    <t>FWS181861</t>
  </si>
  <si>
    <t>Salmon Creek Restoration, West Uncas Road Bridge Construction, Olympic Peninsula, WA</t>
  </si>
  <si>
    <t>This project will remove the final remaining fish passage barrier on Salmon Creek. The barrier culvert prevents ESA-listed Hood Canal Summer Chum salmon access to prime upstream habitat. The culvert and associated riprap limit habitat forming processes which can negatively impact nearby salmon spawning habitat.</t>
  </si>
  <si>
    <t>Jefferson County Public Works</t>
  </si>
  <si>
    <t>Port Townsend, WA</t>
  </si>
  <si>
    <t>FWS181862</t>
  </si>
  <si>
    <t>Lost Creek Barrier Removal, Chehalis River watershed, WA</t>
  </si>
  <si>
    <t>Funds under this award are to be used to improve fish and wildlife habitat in the Chehalis River watershed. This project will remove a mostly impassable fish passage barrier and replace it with an appropriate crossing structure that would allow unimpeded fish access to 2.5 miles of stream habitat upstream from the project site. Lost Creek coho salmon, steelhead, coastal cutthroat trout, and Pacific lamprey are likely to benefit from the barrier removal.</t>
  </si>
  <si>
    <t>FWS181863</t>
  </si>
  <si>
    <t>West Boundary Road fish passage culvert design, Olympic National Forest, WA</t>
  </si>
  <si>
    <t>This project would fund a site survey, design, and cost estimates for an actively failing culvert that prohibits fish passage on a high use Olympic National Forest road that provides access to forest, state, and private lands. The goals of the project are to restore fish passage to populations of resident fish, prevent failure and temporary closure of FSR 2100, and reduce negative impacts to aquatic habitat from sedimentation as the road fill collapses.</t>
  </si>
  <si>
    <t>U.S. Forest Service, Olympic National Forest</t>
  </si>
  <si>
    <t>Quinault, WA</t>
  </si>
  <si>
    <t>FWS181864</t>
  </si>
  <si>
    <t>South Puget Sound Native Seed Production</t>
  </si>
  <si>
    <t>This project support of Golden Paint Brush and Taylors Checkerspot butterfly recovery and habitat restoration of Western Washington Prairie Habitat in South Puget Sound through support for the production of native forb and grass seed.</t>
  </si>
  <si>
    <t>FWS181865</t>
  </si>
  <si>
    <t>North Puget Sound Native Seed Production</t>
  </si>
  <si>
    <t>This project support of Golden Paint Brush and Taylors Checkerspot butterfly recovery and habitat restoration of Western Washington Prairie Habitat in North Puget Sound through support for the production of native forb and grass seed.</t>
  </si>
  <si>
    <t>FWS181866</t>
  </si>
  <si>
    <t>Oregon State Aquatic Nuisance Species Management Plan</t>
  </si>
  <si>
    <t>FWS181867</t>
  </si>
  <si>
    <t>Idaho State Aquatic Nuisance Species Management Plan</t>
  </si>
  <si>
    <t>Idaho Department of Agriculture</t>
  </si>
  <si>
    <t>FWS181868</t>
  </si>
  <si>
    <t>Cooperative Agreement Between the U.S. Fish and Wildlife Service and Friends of Northwest Hatcheries</t>
  </si>
  <si>
    <t>Funds for this agreement are established to facilitate the cooperation of the US Fish and Wildlife (Service) and Friends of Northwest Hatcheries (Friends) to support hatchery operations, conservation activities, and mission-focused education and outreach activities at the network of 15 Pacific Region National Fish Hatcheries in Idaho, Oregon, and Washington. The Friends group will coordinate and collaborate closely with Pacific Region NFH staff to stage the Wenatchee River Salmon Festival, a 26-year event in Leavenworth, WA, that is one of the largest celebrations of communities and salmon in the country, and will support hatchery volunteer recruitment and training efforts, including logistical support for appreciation events and program delivery.</t>
  </si>
  <si>
    <t>Friends of NW Hatcheries</t>
  </si>
  <si>
    <t>Leavenworth, WA</t>
  </si>
  <si>
    <t>$12,500/year in FY19 and FY20.</t>
  </si>
  <si>
    <t>Research Associates for Visitor Services at Pahranagat NWR</t>
  </si>
  <si>
    <t>The award will work cooperatively with the U.S. Fish and Wildlife Service to provide Research Associates who will serve as Visitor Services Specialists at Pahranagat National Wildlife Refuge.</t>
  </si>
  <si>
    <t>$67,000/yr for 4 yrs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</si>
</sst>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quot;$&quot;#,##0"/>
    <numFmt numFmtId="165" formatCode="m/d/yy"/>
  </numFmts>
  <fonts count="7" x14ac:knownFonts="1">
    <font>
      <sz val="10"/>
      <color rgb="FF000000"/>
      <name val="Arial"/>
    </font>
    <font>
      <b/>
      <sz val="10"/>
      <color rgb="FF000000"/>
      <name val="Arial"/>
    </font>
    <font>
      <b/>
      <sz val="10"/>
      <name val="Arial"/>
    </font>
    <font>
      <i/>
      <sz val="10"/>
      <name val="Arial"/>
    </font>
    <font>
      <sz val="10"/>
      <name val="Arial"/>
    </font>
    <font>
      <sz val="10"/>
      <name val="Arial"/>
    </font>
    <font>
      <sz val="10"/>
      <color rgb="FF222222"/>
      <name val="Arial"/>
    </font>
  </fonts>
  <fills count="14">
    <fill>
      <patternFill patternType="none"/>
    </fill>
    <fill>
      <patternFill patternType="gray125"/>
    </fill>
    <fill>
      <patternFill patternType="solid">
        <fgColor rgb="FFFFF2CC"/>
        <bgColor rgb="FFFFF2CC"/>
      </patternFill>
    </fill>
    <fill>
      <patternFill patternType="solid">
        <fgColor rgb="FFF4CCCC"/>
        <bgColor rgb="FFF4CCCC"/>
      </patternFill>
    </fill>
    <fill>
      <patternFill patternType="solid">
        <fgColor rgb="FFCFE2F3"/>
        <bgColor rgb="FFCFE2F3"/>
      </patternFill>
    </fill>
    <fill>
      <patternFill patternType="solid">
        <fgColor rgb="FFD9EAD3"/>
        <bgColor rgb="FFD9EAD3"/>
      </patternFill>
    </fill>
    <fill>
      <patternFill patternType="solid">
        <fgColor rgb="FFFFFFFF"/>
        <bgColor rgb="FFFFFFFF"/>
      </patternFill>
    </fill>
    <fill>
      <patternFill patternType="solid">
        <fgColor rgb="FFEA9999"/>
        <bgColor rgb="FFEA9999"/>
      </patternFill>
    </fill>
    <fill>
      <patternFill patternType="solid">
        <fgColor rgb="FFFFE599"/>
        <bgColor rgb="FFFFE599"/>
      </patternFill>
    </fill>
    <fill>
      <patternFill patternType="solid">
        <fgColor rgb="FFE6B8AF"/>
        <bgColor rgb="FFE6B8AF"/>
      </patternFill>
    </fill>
    <fill>
      <patternFill patternType="solid">
        <fgColor rgb="FFDD7E6B"/>
        <bgColor rgb="FFDD7E6B"/>
      </patternFill>
    </fill>
    <fill>
      <patternFill patternType="solid">
        <fgColor rgb="FFFF0000"/>
        <bgColor rgb="FFFF0000"/>
      </patternFill>
    </fill>
    <fill>
      <patternFill patternType="solid">
        <fgColor rgb="FFFCE5CD"/>
        <bgColor rgb="FFFCE5CD"/>
      </patternFill>
    </fill>
    <fill>
      <patternFill patternType="solid">
        <fgColor rgb="FFE06666"/>
        <bgColor rgb="FFE06666"/>
      </patternFill>
    </fill>
  </fills>
  <borders count="5">
    <border>
      <left/>
      <right/>
      <top/>
      <bottom/>
      <diagonal/>
    </border>
    <border>
      <left style="thin">
        <color rgb="FF000000"/>
      </left>
      <right style="thin">
        <color rgb="FF000000"/>
      </right>
      <top style="thin">
        <color rgb="FF000000"/>
      </top>
      <bottom style="thin">
        <color rgb="FF000000"/>
      </bottom>
      <diagonal/>
    </border>
    <border>
      <left style="thin">
        <color rgb="FF999999"/>
      </left>
      <right style="thin">
        <color rgb="FF999999"/>
      </right>
      <top style="thin">
        <color rgb="FF999999"/>
      </top>
      <bottom style="thin">
        <color rgb="FF999999"/>
      </bottom>
      <diagonal/>
    </border>
    <border>
      <left style="thin">
        <color rgb="FFC0C0C0"/>
      </left>
      <right style="thin">
        <color rgb="FFC0C0C0"/>
      </right>
      <top/>
      <bottom/>
      <diagonal/>
    </border>
    <border>
      <left/>
      <right/>
      <top/>
      <bottom/>
      <diagonal/>
    </border>
  </borders>
  <cellStyleXfs count="1">
    <xf numFmtId="0" fontId="0" fillId="0" borderId="0"/>
  </cellStyleXfs>
  <cellXfs count="109">
    <xf numFmtId="0" fontId="0" fillId="0" borderId="0" xfId="0" applyFont="1" applyAlignment="1"/>
    <xf numFmtId="0" fontId="1" fillId="2" borderId="0" xfId="0" applyFont="1" applyFill="1" applyAlignment="1">
      <alignment horizontal="left" wrapText="1"/>
    </xf>
    <xf numFmtId="0" fontId="1" fillId="3" borderId="0" xfId="0" applyFont="1" applyFill="1" applyAlignment="1">
      <alignment horizontal="left" wrapText="1"/>
    </xf>
    <xf numFmtId="0" fontId="1" fillId="4" borderId="0" xfId="0" applyFont="1" applyFill="1" applyAlignment="1">
      <alignment horizontal="left" wrapText="1"/>
    </xf>
    <xf numFmtId="49" fontId="2" fillId="4" borderId="0" xfId="0" applyNumberFormat="1" applyFont="1" applyFill="1" applyAlignment="1">
      <alignment horizontal="left" wrapText="1"/>
    </xf>
    <xf numFmtId="0" fontId="2" fillId="4" borderId="0" xfId="0" applyFont="1" applyFill="1" applyAlignment="1">
      <alignment horizontal="left"/>
    </xf>
    <xf numFmtId="0" fontId="2" fillId="4" borderId="0" xfId="0" applyFont="1" applyFill="1" applyAlignment="1"/>
    <xf numFmtId="0" fontId="5" fillId="0" borderId="0" xfId="0" applyFont="1" applyAlignment="1"/>
    <xf numFmtId="0" fontId="2" fillId="4" borderId="0" xfId="0" applyFont="1" applyFill="1" applyAlignment="1">
      <alignment horizontal="left" wrapText="1"/>
    </xf>
    <xf numFmtId="164" fontId="2" fillId="4" borderId="0" xfId="0" applyNumberFormat="1" applyFont="1" applyFill="1" applyAlignment="1">
      <alignment horizontal="left" wrapText="1"/>
    </xf>
    <xf numFmtId="164" fontId="2" fillId="4" borderId="0" xfId="0" applyNumberFormat="1" applyFont="1" applyFill="1" applyAlignment="1">
      <alignment horizontal="right" wrapText="1"/>
    </xf>
    <xf numFmtId="164" fontId="2" fillId="3" borderId="0" xfId="0" applyNumberFormat="1" applyFont="1" applyFill="1" applyAlignment="1">
      <alignment horizontal="left" wrapText="1"/>
    </xf>
    <xf numFmtId="0" fontId="2" fillId="0" borderId="0" xfId="0" applyFont="1" applyAlignment="1">
      <alignment wrapText="1"/>
    </xf>
    <xf numFmtId="0" fontId="4" fillId="5" borderId="0" xfId="0" applyFont="1" applyFill="1" applyAlignment="1">
      <alignment vertical="top"/>
    </xf>
    <xf numFmtId="165" fontId="4" fillId="5" borderId="0" xfId="0" applyNumberFormat="1" applyFont="1" applyFill="1" applyAlignment="1">
      <alignment vertical="top"/>
    </xf>
    <xf numFmtId="0" fontId="4" fillId="5" borderId="0" xfId="0" applyFont="1" applyFill="1" applyAlignment="1">
      <alignment vertical="top"/>
    </xf>
    <xf numFmtId="164" fontId="4" fillId="0" borderId="0" xfId="0" applyNumberFormat="1" applyFont="1" applyAlignment="1">
      <alignment vertical="top"/>
    </xf>
    <xf numFmtId="0" fontId="4" fillId="0" borderId="0" xfId="0" applyFont="1" applyAlignment="1">
      <alignment vertical="top"/>
    </xf>
    <xf numFmtId="165" fontId="4" fillId="5" borderId="0" xfId="0" applyNumberFormat="1" applyFont="1" applyFill="1" applyAlignment="1">
      <alignment vertical="top"/>
    </xf>
    <xf numFmtId="0" fontId="4" fillId="0" borderId="0" xfId="0" applyFont="1" applyAlignment="1">
      <alignment vertical="top"/>
    </xf>
    <xf numFmtId="49" fontId="4" fillId="0" borderId="0" xfId="0" applyNumberFormat="1" applyFont="1" applyAlignment="1">
      <alignment horizontal="left" vertical="top"/>
    </xf>
    <xf numFmtId="0" fontId="4" fillId="0" borderId="0" xfId="0" applyFont="1" applyAlignment="1">
      <alignment vertical="top"/>
    </xf>
    <xf numFmtId="0" fontId="0" fillId="0" borderId="0" xfId="0" applyFont="1" applyAlignment="1"/>
    <xf numFmtId="0" fontId="4" fillId="0" borderId="0" xfId="0" applyFont="1" applyAlignment="1">
      <alignment vertical="top"/>
    </xf>
    <xf numFmtId="0" fontId="0" fillId="0" borderId="0" xfId="0" applyFont="1" applyAlignment="1"/>
    <xf numFmtId="0" fontId="0" fillId="0" borderId="0" xfId="0" applyFont="1" applyAlignment="1"/>
    <xf numFmtId="49" fontId="0" fillId="0" borderId="0" xfId="0" applyNumberFormat="1" applyFont="1" applyAlignment="1">
      <alignment horizontal="left"/>
    </xf>
    <xf numFmtId="164" fontId="0" fillId="0" borderId="0" xfId="0" applyNumberFormat="1" applyFont="1" applyAlignment="1"/>
    <xf numFmtId="0" fontId="0" fillId="0" borderId="0" xfId="0" applyFont="1" applyAlignment="1"/>
    <xf numFmtId="49" fontId="0" fillId="0" borderId="0" xfId="0" applyNumberFormat="1" applyFont="1" applyAlignment="1">
      <alignment horizontal="left"/>
    </xf>
    <xf numFmtId="49" fontId="0" fillId="0" borderId="0" xfId="0" applyNumberFormat="1" applyFont="1" applyAlignment="1"/>
    <xf numFmtId="164" fontId="0" fillId="0" borderId="0" xfId="0" applyNumberFormat="1" applyFont="1" applyAlignment="1">
      <alignment horizontal="right"/>
    </xf>
    <xf numFmtId="0" fontId="4" fillId="7" borderId="0" xfId="0" applyFont="1" applyFill="1" applyAlignment="1">
      <alignment vertical="top"/>
    </xf>
    <xf numFmtId="164" fontId="0" fillId="0" borderId="0" xfId="0" applyNumberFormat="1" applyFont="1" applyAlignment="1"/>
    <xf numFmtId="0" fontId="0" fillId="0" borderId="0" xfId="0" applyFont="1" applyAlignment="1"/>
    <xf numFmtId="164" fontId="0" fillId="0" borderId="0" xfId="0" applyNumberFormat="1" applyFont="1" applyAlignment="1"/>
    <xf numFmtId="49" fontId="0" fillId="0" borderId="0" xfId="0" applyNumberFormat="1" applyFont="1" applyAlignment="1"/>
    <xf numFmtId="164" fontId="0" fillId="0" borderId="0" xfId="0" applyNumberFormat="1" applyFont="1" applyAlignment="1">
      <alignment horizontal="right"/>
    </xf>
    <xf numFmtId="14" fontId="0" fillId="0" borderId="0" xfId="0" applyNumberFormat="1" applyFont="1" applyAlignment="1"/>
    <xf numFmtId="49" fontId="0" fillId="0" borderId="0" xfId="0" applyNumberFormat="1" applyFont="1" applyAlignment="1"/>
    <xf numFmtId="164" fontId="0" fillId="0" borderId="0" xfId="0" applyNumberFormat="1" applyFont="1" applyAlignment="1">
      <alignment horizontal="right"/>
    </xf>
    <xf numFmtId="14" fontId="0" fillId="0" borderId="0" xfId="0" applyNumberFormat="1" applyFont="1" applyAlignment="1">
      <alignment vertical="top"/>
    </xf>
    <xf numFmtId="0" fontId="0" fillId="0" borderId="0" xfId="0" applyFont="1" applyAlignment="1"/>
    <xf numFmtId="14" fontId="0" fillId="0" borderId="0" xfId="0" applyNumberFormat="1" applyFont="1" applyAlignment="1"/>
    <xf numFmtId="0" fontId="0" fillId="0" borderId="2" xfId="0" applyFont="1" applyBorder="1" applyAlignment="1"/>
    <xf numFmtId="0" fontId="0" fillId="0" borderId="0" xfId="0" applyFont="1" applyAlignment="1"/>
    <xf numFmtId="164" fontId="0" fillId="0" borderId="0" xfId="0" applyNumberFormat="1" applyFont="1" applyAlignment="1"/>
    <xf numFmtId="165" fontId="4" fillId="10" borderId="0" xfId="0" applyNumberFormat="1" applyFont="1" applyFill="1" applyAlignment="1">
      <alignment vertical="top"/>
    </xf>
    <xf numFmtId="0" fontId="0" fillId="11" borderId="0" xfId="0" applyFont="1" applyFill="1" applyAlignment="1"/>
    <xf numFmtId="165" fontId="0" fillId="0" borderId="0" xfId="0" applyNumberFormat="1" applyFont="1" applyAlignment="1">
      <alignment horizontal="right"/>
    </xf>
    <xf numFmtId="49" fontId="0" fillId="0" borderId="0" xfId="0" applyNumberFormat="1" applyFont="1" applyAlignment="1">
      <alignment vertical="top"/>
    </xf>
    <xf numFmtId="49" fontId="0" fillId="0" borderId="0" xfId="0" applyNumberFormat="1" applyFont="1" applyAlignment="1">
      <alignment horizontal="left" vertical="top"/>
    </xf>
    <xf numFmtId="164" fontId="0" fillId="0" borderId="0" xfId="0" applyNumberFormat="1" applyFont="1" applyAlignment="1">
      <alignment horizontal="right" vertical="top"/>
    </xf>
    <xf numFmtId="164" fontId="0" fillId="0" borderId="0" xfId="0" applyNumberFormat="1" applyFont="1" applyAlignment="1">
      <alignment horizontal="right"/>
    </xf>
    <xf numFmtId="164" fontId="0" fillId="0" borderId="0" xfId="0" applyNumberFormat="1" applyFont="1" applyAlignment="1"/>
    <xf numFmtId="164" fontId="0" fillId="6" borderId="0" xfId="0" applyNumberFormat="1" applyFont="1" applyFill="1" applyAlignment="1"/>
    <xf numFmtId="49" fontId="0" fillId="0" borderId="0" xfId="0" applyNumberFormat="1" applyFont="1" applyAlignment="1">
      <alignment horizontal="left"/>
    </xf>
    <xf numFmtId="0" fontId="0" fillId="6" borderId="0" xfId="0" applyFont="1" applyFill="1" applyAlignment="1"/>
    <xf numFmtId="0" fontId="0" fillId="0" borderId="0" xfId="0" applyFont="1" applyAlignment="1"/>
    <xf numFmtId="164" fontId="0" fillId="6" borderId="0" xfId="0" applyNumberFormat="1" applyFont="1" applyFill="1" applyAlignment="1">
      <alignment horizontal="right"/>
    </xf>
    <xf numFmtId="164" fontId="0" fillId="11" borderId="0" xfId="0" applyNumberFormat="1" applyFont="1" applyFill="1" applyAlignment="1"/>
    <xf numFmtId="0" fontId="4" fillId="8" borderId="0" xfId="0" applyFont="1" applyFill="1" applyAlignment="1">
      <alignment vertical="top"/>
    </xf>
    <xf numFmtId="0" fontId="4" fillId="12" borderId="0" xfId="0" applyFont="1" applyFill="1" applyAlignment="1">
      <alignment vertical="top"/>
    </xf>
    <xf numFmtId="0" fontId="4" fillId="12" borderId="0" xfId="0" applyFont="1" applyFill="1" applyAlignment="1">
      <alignment vertical="top"/>
    </xf>
    <xf numFmtId="0" fontId="4" fillId="12" borderId="0" xfId="0" applyFont="1" applyFill="1" applyAlignment="1">
      <alignment vertical="top"/>
    </xf>
    <xf numFmtId="0" fontId="4" fillId="8" borderId="0" xfId="0" applyFont="1" applyFill="1" applyAlignment="1">
      <alignment vertical="top"/>
    </xf>
    <xf numFmtId="0" fontId="4" fillId="12" borderId="0" xfId="0" applyFont="1" applyFill="1" applyAlignment="1">
      <alignment vertical="top"/>
    </xf>
    <xf numFmtId="165" fontId="4" fillId="8" borderId="0" xfId="0" applyNumberFormat="1" applyFont="1" applyFill="1" applyAlignment="1">
      <alignment vertical="top"/>
    </xf>
    <xf numFmtId="0" fontId="4" fillId="5" borderId="0" xfId="0" applyFont="1" applyFill="1" applyAlignment="1">
      <alignment vertical="top"/>
    </xf>
    <xf numFmtId="0" fontId="4" fillId="10" borderId="0" xfId="0" applyFont="1" applyFill="1" applyAlignment="1">
      <alignment vertical="top"/>
    </xf>
    <xf numFmtId="0" fontId="4" fillId="9" borderId="0" xfId="0" applyFont="1" applyFill="1" applyAlignment="1">
      <alignment vertical="top"/>
    </xf>
    <xf numFmtId="49" fontId="0" fillId="0" borderId="0" xfId="0" applyNumberFormat="1" applyFont="1" applyAlignment="1">
      <alignment horizontal="left"/>
    </xf>
    <xf numFmtId="0" fontId="4" fillId="13" borderId="0" xfId="0" applyFont="1" applyFill="1" applyAlignment="1">
      <alignment vertical="top"/>
    </xf>
    <xf numFmtId="0" fontId="0" fillId="0" borderId="0" xfId="0" applyFont="1" applyAlignment="1"/>
    <xf numFmtId="49" fontId="0" fillId="0" borderId="0" xfId="0" applyNumberFormat="1" applyFont="1" applyAlignment="1">
      <alignment horizontal="left"/>
    </xf>
    <xf numFmtId="164" fontId="0" fillId="0" borderId="0" xfId="0" applyNumberFormat="1" applyFont="1" applyAlignment="1"/>
    <xf numFmtId="49" fontId="0" fillId="0" borderId="0" xfId="0" applyNumberFormat="1" applyFont="1" applyAlignment="1"/>
    <xf numFmtId="164" fontId="0" fillId="0" borderId="0" xfId="0" applyNumberFormat="1" applyFont="1" applyAlignment="1">
      <alignment horizontal="right"/>
    </xf>
    <xf numFmtId="0" fontId="0" fillId="0" borderId="0" xfId="0" applyFont="1" applyAlignment="1">
      <alignment horizontal="left" vertical="top"/>
    </xf>
    <xf numFmtId="164" fontId="0" fillId="0" borderId="0" xfId="0" applyNumberFormat="1" applyFont="1" applyAlignment="1">
      <alignment vertical="top"/>
    </xf>
    <xf numFmtId="0" fontId="0" fillId="0" borderId="1" xfId="0" applyFont="1" applyBorder="1" applyAlignment="1"/>
    <xf numFmtId="164" fontId="0" fillId="0" borderId="1" xfId="0" applyNumberFormat="1" applyFont="1" applyBorder="1" applyAlignment="1"/>
    <xf numFmtId="0" fontId="0" fillId="0" borderId="3" xfId="0" applyFont="1" applyBorder="1" applyAlignment="1"/>
    <xf numFmtId="0" fontId="0" fillId="0" borderId="0" xfId="0" applyFont="1" applyAlignment="1">
      <alignment vertical="top"/>
    </xf>
    <xf numFmtId="49" fontId="0" fillId="0" borderId="0" xfId="0" applyNumberFormat="1" applyFont="1" applyAlignment="1"/>
    <xf numFmtId="0" fontId="0" fillId="0" borderId="0" xfId="0" applyFont="1" applyAlignment="1"/>
    <xf numFmtId="0" fontId="0" fillId="0" borderId="0" xfId="0" applyFont="1" applyAlignment="1"/>
    <xf numFmtId="0" fontId="0" fillId="0" borderId="0" xfId="0" applyFont="1" applyAlignment="1"/>
    <xf numFmtId="164" fontId="0" fillId="0" borderId="0" xfId="0" applyNumberFormat="1" applyFont="1" applyAlignment="1"/>
    <xf numFmtId="0" fontId="0" fillId="0" borderId="4" xfId="0" applyFont="1" applyBorder="1" applyAlignment="1"/>
    <xf numFmtId="14" fontId="0" fillId="0" borderId="0" xfId="0" applyNumberFormat="1" applyFont="1" applyAlignment="1">
      <alignment horizontal="right"/>
    </xf>
    <xf numFmtId="164" fontId="0" fillId="6" borderId="0" xfId="0" applyNumberFormat="1" applyFont="1" applyFill="1" applyAlignment="1"/>
    <xf numFmtId="164" fontId="0" fillId="0" borderId="0" xfId="0" applyNumberFormat="1" applyFont="1" applyAlignment="1"/>
    <xf numFmtId="0" fontId="3" fillId="0" borderId="0" xfId="0" applyFont="1" applyAlignment="1"/>
    <xf numFmtId="49" fontId="0" fillId="6" borderId="0" xfId="0" applyNumberFormat="1" applyFont="1" applyFill="1" applyAlignment="1"/>
    <xf numFmtId="0" fontId="0" fillId="0" borderId="0" xfId="0" applyFont="1" applyAlignment="1"/>
    <xf numFmtId="14" fontId="0" fillId="6" borderId="0" xfId="0" applyNumberFormat="1" applyFont="1" applyFill="1" applyAlignment="1">
      <alignment horizontal="right"/>
    </xf>
    <xf numFmtId="49" fontId="0" fillId="0" borderId="0" xfId="0" applyNumberFormat="1" applyFont="1" applyAlignment="1">
      <alignment horizontal="right"/>
    </xf>
    <xf numFmtId="14" fontId="0" fillId="0" borderId="0" xfId="0" applyNumberFormat="1" applyFont="1" applyAlignment="1"/>
    <xf numFmtId="164" fontId="0" fillId="0" borderId="0" xfId="0" applyNumberFormat="1" applyFont="1" applyAlignment="1">
      <alignment horizontal="right"/>
    </xf>
    <xf numFmtId="164" fontId="4" fillId="0" borderId="0" xfId="0" applyNumberFormat="1" applyFont="1" applyAlignment="1"/>
    <xf numFmtId="0" fontId="4" fillId="0" borderId="0" xfId="0" applyFont="1" applyAlignment="1"/>
    <xf numFmtId="49" fontId="4" fillId="0" borderId="0" xfId="0" applyNumberFormat="1" applyFont="1" applyAlignment="1">
      <alignment vertical="top"/>
    </xf>
    <xf numFmtId="0" fontId="4" fillId="0" borderId="0" xfId="0" applyFont="1" applyAlignment="1">
      <alignment vertical="top"/>
    </xf>
    <xf numFmtId="0" fontId="6" fillId="6" borderId="0" xfId="0" applyFont="1" applyFill="1" applyAlignment="1"/>
    <xf numFmtId="164" fontId="4" fillId="0" borderId="0" xfId="0" applyNumberFormat="1" applyFont="1" applyAlignment="1">
      <alignment vertical="top"/>
    </xf>
    <xf numFmtId="0" fontId="0" fillId="0" borderId="0" xfId="0" applyFont="1" applyBorder="1" applyAlignment="1"/>
    <xf numFmtId="49" fontId="0" fillId="0" borderId="0" xfId="0" applyNumberFormat="1" applyFont="1" applyBorder="1" applyAlignment="1"/>
    <xf numFmtId="164" fontId="0" fillId="0" borderId="0" xfId="0" applyNumberFormat="1" applyFont="1" applyBorder="1" applyAlignment="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sheetPr>
  <dimension ref="A1:AC1647"/>
  <sheetViews>
    <sheetView tabSelected="1" workbookViewId="0">
      <pane ySplit="1" topLeftCell="A2" activePane="bottomLeft" state="frozen"/>
      <selection pane="bottomLeft"/>
    </sheetView>
  </sheetViews>
  <sheetFormatPr defaultColWidth="14.42578125" defaultRowHeight="15.75" customHeight="1" x14ac:dyDescent="0.2"/>
  <cols>
    <col min="1" max="1" width="27.28515625" customWidth="1"/>
    <col min="3" max="3" width="28.5703125" customWidth="1"/>
    <col min="5" max="5" width="18.5703125" customWidth="1"/>
    <col min="6" max="6" width="14" customWidth="1"/>
    <col min="7" max="7" width="13" customWidth="1"/>
    <col min="8" max="8" width="47.28515625" customWidth="1"/>
    <col min="9" max="9" width="59.7109375" customWidth="1"/>
    <col min="10" max="10" width="40" customWidth="1"/>
    <col min="11" max="11" width="19.85546875" customWidth="1"/>
    <col min="12" max="12" width="20.7109375" customWidth="1"/>
    <col min="14" max="14" width="13.140625" hidden="1" customWidth="1"/>
    <col min="15" max="15" width="30.28515625" hidden="1" customWidth="1"/>
    <col min="16" max="16" width="14.85546875" customWidth="1"/>
    <col min="19" max="19" width="15" customWidth="1"/>
    <col min="20" max="21" width="15.7109375" customWidth="1"/>
    <col min="22" max="22" width="12.140625" customWidth="1"/>
    <col min="26" max="26" width="9" customWidth="1"/>
    <col min="27" max="27" width="17.140625" customWidth="1"/>
    <col min="28" max="28" width="15.42578125" customWidth="1"/>
  </cols>
  <sheetData>
    <row r="1" spans="1:29" ht="153" x14ac:dyDescent="0.2">
      <c r="A1" s="1" t="s">
        <v>0</v>
      </c>
      <c r="B1" s="1" t="s">
        <v>1</v>
      </c>
      <c r="C1" s="2" t="s">
        <v>2</v>
      </c>
      <c r="D1" s="1" t="s">
        <v>3</v>
      </c>
      <c r="E1" s="3" t="s">
        <v>4</v>
      </c>
      <c r="F1" s="3" t="s">
        <v>5</v>
      </c>
      <c r="G1" s="4" t="s">
        <v>6</v>
      </c>
      <c r="H1" s="5" t="s">
        <v>7</v>
      </c>
      <c r="I1" s="6" t="s">
        <v>8</v>
      </c>
      <c r="J1" s="8" t="s">
        <v>9</v>
      </c>
      <c r="K1" s="8" t="s">
        <v>12</v>
      </c>
      <c r="L1" s="8" t="s">
        <v>10</v>
      </c>
      <c r="M1" s="9" t="s">
        <v>13</v>
      </c>
      <c r="N1" s="8" t="s">
        <v>11</v>
      </c>
      <c r="O1" s="9" t="s">
        <v>16</v>
      </c>
      <c r="P1" s="4" t="s">
        <v>14</v>
      </c>
      <c r="Q1" s="9" t="s">
        <v>17</v>
      </c>
      <c r="R1" s="9" t="s">
        <v>15</v>
      </c>
      <c r="S1" s="10" t="s">
        <v>18</v>
      </c>
      <c r="T1" s="9" t="s">
        <v>19</v>
      </c>
      <c r="U1" s="11" t="s">
        <v>20</v>
      </c>
      <c r="V1" s="12"/>
      <c r="W1" s="12"/>
      <c r="X1" s="12"/>
      <c r="Y1" s="12"/>
      <c r="Z1" s="12"/>
      <c r="AA1" s="12"/>
      <c r="AB1" s="12"/>
      <c r="AC1" s="101"/>
    </row>
    <row r="2" spans="1:29" ht="12.75" x14ac:dyDescent="0.2">
      <c r="A2" s="68" t="s">
        <v>28</v>
      </c>
      <c r="B2" s="18">
        <v>43193</v>
      </c>
      <c r="C2" s="68" t="str">
        <f t="shared" ref="C2:C33" si="0">IF(OR(ISBLANK(L2),ISBLANK(N2),ISBLANK(U2)),"",
IF(N2="No",
(IF(AND(OR(ISNUMBER(SEARCH("501",L2)),L2="IHE"),U2&lt;50000),"FWS Director",
IF(AND(OR(ISNUMBER(SEARCH("501",L2)),L2="IHE"),U2&gt;=50000),"Senior Advisor, DOI-PMB",
IF(U2&lt;100000,"FWS Director", IF(U2&gt;=250000, "Senior Advisor, DOI-PMB", "Assistant Secretary, DOI-FWP"))))),
(IF(U2&lt;50000,"FWS Director",IF(U2&gt;=50000,"Senior Advisor, DOI-PMB","error")))))</f>
        <v>FWS Director</v>
      </c>
      <c r="D2" s="68" t="s">
        <v>72</v>
      </c>
      <c r="E2" s="95" t="s">
        <v>73</v>
      </c>
      <c r="F2" s="98">
        <v>43164</v>
      </c>
      <c r="G2" s="74" t="s">
        <v>32</v>
      </c>
      <c r="H2" s="95" t="s">
        <v>74</v>
      </c>
      <c r="I2" s="95" t="s">
        <v>75</v>
      </c>
      <c r="J2" s="21" t="s">
        <v>33</v>
      </c>
      <c r="K2" s="95" t="s">
        <v>62</v>
      </c>
      <c r="L2" s="95" t="s">
        <v>22</v>
      </c>
      <c r="M2" s="92" t="s">
        <v>76</v>
      </c>
      <c r="N2" s="95" t="s">
        <v>23</v>
      </c>
      <c r="O2" s="92" t="s">
        <v>34</v>
      </c>
      <c r="P2" s="84" t="s">
        <v>27</v>
      </c>
      <c r="Q2" s="92">
        <v>0</v>
      </c>
      <c r="R2" s="92">
        <v>21723</v>
      </c>
      <c r="S2" s="99">
        <v>0</v>
      </c>
      <c r="T2" s="16" t="s">
        <v>24</v>
      </c>
      <c r="U2" s="92">
        <v>21723</v>
      </c>
      <c r="V2" s="19"/>
      <c r="W2" s="19"/>
      <c r="X2" s="19"/>
      <c r="Y2" s="19"/>
      <c r="Z2" s="19"/>
      <c r="AA2" s="19"/>
      <c r="AB2" s="19"/>
      <c r="AC2" s="19"/>
    </row>
    <row r="3" spans="1:29" ht="12.75" x14ac:dyDescent="0.2">
      <c r="A3" s="68" t="s">
        <v>28</v>
      </c>
      <c r="B3" s="18">
        <v>43193</v>
      </c>
      <c r="C3" s="68" t="str">
        <f t="shared" si="0"/>
        <v>FWS Director</v>
      </c>
      <c r="D3" s="68" t="s">
        <v>77</v>
      </c>
      <c r="E3" s="83"/>
      <c r="F3" s="41">
        <v>43164</v>
      </c>
      <c r="G3" s="51" t="s">
        <v>45</v>
      </c>
      <c r="H3" s="83" t="s">
        <v>78</v>
      </c>
      <c r="I3" s="83" t="s">
        <v>79</v>
      </c>
      <c r="J3" s="83" t="s">
        <v>80</v>
      </c>
      <c r="K3" s="83" t="s">
        <v>81</v>
      </c>
      <c r="L3" s="83" t="s">
        <v>47</v>
      </c>
      <c r="M3" s="79" t="s">
        <v>76</v>
      </c>
      <c r="N3" s="83" t="s">
        <v>23</v>
      </c>
      <c r="O3" s="79" t="s">
        <v>34</v>
      </c>
      <c r="P3" s="50" t="s">
        <v>27</v>
      </c>
      <c r="Q3" s="79">
        <v>0</v>
      </c>
      <c r="R3" s="79">
        <v>30000</v>
      </c>
      <c r="S3" s="52">
        <v>0</v>
      </c>
      <c r="T3" s="16" t="s">
        <v>24</v>
      </c>
      <c r="U3" s="79">
        <v>30000</v>
      </c>
      <c r="V3" s="19"/>
      <c r="W3" s="19"/>
      <c r="X3" s="19"/>
      <c r="Y3" s="19"/>
      <c r="Z3" s="19"/>
      <c r="AA3" s="19"/>
      <c r="AB3" s="19"/>
      <c r="AC3" s="19"/>
    </row>
    <row r="4" spans="1:29" ht="12.75" x14ac:dyDescent="0.2">
      <c r="A4" s="68" t="s">
        <v>28</v>
      </c>
      <c r="B4" s="18">
        <v>43193</v>
      </c>
      <c r="C4" s="68" t="str">
        <f t="shared" si="0"/>
        <v>FWS Director</v>
      </c>
      <c r="D4" s="68" t="s">
        <v>82</v>
      </c>
      <c r="E4" s="95" t="s">
        <v>83</v>
      </c>
      <c r="F4" s="98">
        <v>43164</v>
      </c>
      <c r="G4" s="74" t="s">
        <v>44</v>
      </c>
      <c r="H4" s="95" t="s">
        <v>84</v>
      </c>
      <c r="I4" s="95" t="s">
        <v>85</v>
      </c>
      <c r="J4" s="95" t="s">
        <v>86</v>
      </c>
      <c r="K4" s="95" t="s">
        <v>87</v>
      </c>
      <c r="L4" s="95" t="s">
        <v>65</v>
      </c>
      <c r="M4" s="92" t="s">
        <v>88</v>
      </c>
      <c r="N4" s="95" t="s">
        <v>23</v>
      </c>
      <c r="O4" s="92" t="s">
        <v>34</v>
      </c>
      <c r="P4" s="84" t="s">
        <v>39</v>
      </c>
      <c r="Q4" s="92">
        <v>10000</v>
      </c>
      <c r="R4" s="92">
        <v>10000</v>
      </c>
      <c r="S4" s="99" t="s">
        <v>89</v>
      </c>
      <c r="T4" s="16" t="s">
        <v>24</v>
      </c>
      <c r="U4" s="92">
        <v>60000</v>
      </c>
      <c r="V4" s="19"/>
      <c r="W4" s="19"/>
      <c r="X4" s="19"/>
      <c r="Y4" s="19"/>
      <c r="Z4" s="19"/>
      <c r="AA4" s="19"/>
      <c r="AB4" s="19"/>
      <c r="AC4" s="19"/>
    </row>
    <row r="5" spans="1:29" ht="12.75" x14ac:dyDescent="0.2">
      <c r="A5" s="68" t="s">
        <v>28</v>
      </c>
      <c r="B5" s="18">
        <v>43193</v>
      </c>
      <c r="C5" s="68" t="str">
        <f t="shared" si="0"/>
        <v>FWS Director</v>
      </c>
      <c r="D5" s="68" t="s">
        <v>90</v>
      </c>
      <c r="E5" s="95"/>
      <c r="F5" s="98">
        <v>43164</v>
      </c>
      <c r="G5" s="74" t="s">
        <v>32</v>
      </c>
      <c r="H5" s="95" t="s">
        <v>91</v>
      </c>
      <c r="I5" s="95" t="s">
        <v>92</v>
      </c>
      <c r="J5" s="95" t="s">
        <v>93</v>
      </c>
      <c r="K5" s="95" t="s">
        <v>87</v>
      </c>
      <c r="L5" s="95" t="s">
        <v>47</v>
      </c>
      <c r="M5" s="92" t="s">
        <v>88</v>
      </c>
      <c r="N5" s="95" t="s">
        <v>23</v>
      </c>
      <c r="O5" s="92" t="s">
        <v>34</v>
      </c>
      <c r="P5" s="84" t="s">
        <v>27</v>
      </c>
      <c r="Q5" s="92">
        <v>0</v>
      </c>
      <c r="R5" s="92">
        <v>10000</v>
      </c>
      <c r="S5" s="99">
        <v>0</v>
      </c>
      <c r="T5" s="16" t="s">
        <v>24</v>
      </c>
      <c r="U5" s="92">
        <v>10000</v>
      </c>
      <c r="V5" s="19"/>
      <c r="W5" s="19"/>
      <c r="X5" s="19"/>
      <c r="Y5" s="19"/>
      <c r="Z5" s="19"/>
      <c r="AA5" s="19"/>
      <c r="AB5" s="19"/>
      <c r="AC5" s="19"/>
    </row>
    <row r="6" spans="1:29" ht="12.75" x14ac:dyDescent="0.2">
      <c r="A6" s="68" t="s">
        <v>28</v>
      </c>
      <c r="B6" s="18">
        <v>43193</v>
      </c>
      <c r="C6" s="68" t="str">
        <f t="shared" si="0"/>
        <v>FWS Director</v>
      </c>
      <c r="D6" s="68" t="s">
        <v>94</v>
      </c>
      <c r="E6" s="95"/>
      <c r="F6" s="98">
        <v>43164</v>
      </c>
      <c r="G6" s="74" t="s">
        <v>32</v>
      </c>
      <c r="H6" s="95" t="s">
        <v>91</v>
      </c>
      <c r="I6" s="95" t="s">
        <v>92</v>
      </c>
      <c r="J6" s="95" t="s">
        <v>95</v>
      </c>
      <c r="K6" s="95" t="s">
        <v>87</v>
      </c>
      <c r="L6" s="95" t="s">
        <v>22</v>
      </c>
      <c r="M6" s="92" t="s">
        <v>88</v>
      </c>
      <c r="N6" s="95" t="s">
        <v>23</v>
      </c>
      <c r="O6" s="92" t="s">
        <v>34</v>
      </c>
      <c r="P6" s="84" t="s">
        <v>27</v>
      </c>
      <c r="Q6" s="92">
        <v>0</v>
      </c>
      <c r="R6" s="92">
        <v>10000</v>
      </c>
      <c r="S6" s="99">
        <v>0</v>
      </c>
      <c r="T6" s="16" t="s">
        <v>24</v>
      </c>
      <c r="U6" s="92">
        <v>10000</v>
      </c>
      <c r="V6" s="19"/>
      <c r="W6" s="19"/>
      <c r="X6" s="19"/>
      <c r="Y6" s="19"/>
      <c r="Z6" s="19"/>
      <c r="AA6" s="19"/>
      <c r="AB6" s="19"/>
      <c r="AC6" s="19"/>
    </row>
    <row r="7" spans="1:29" ht="12.75" x14ac:dyDescent="0.2">
      <c r="A7" s="68" t="s">
        <v>28</v>
      </c>
      <c r="B7" s="18">
        <v>43193</v>
      </c>
      <c r="C7" s="68" t="str">
        <f t="shared" si="0"/>
        <v>FWS Director</v>
      </c>
      <c r="D7" s="68" t="s">
        <v>96</v>
      </c>
      <c r="E7" s="95"/>
      <c r="F7" s="98">
        <v>43164</v>
      </c>
      <c r="G7" s="74" t="s">
        <v>32</v>
      </c>
      <c r="H7" s="95" t="s">
        <v>91</v>
      </c>
      <c r="I7" s="95" t="s">
        <v>92</v>
      </c>
      <c r="J7" s="95" t="s">
        <v>97</v>
      </c>
      <c r="K7" s="95" t="s">
        <v>87</v>
      </c>
      <c r="L7" s="95" t="s">
        <v>64</v>
      </c>
      <c r="M7" s="92" t="s">
        <v>88</v>
      </c>
      <c r="N7" s="95" t="s">
        <v>23</v>
      </c>
      <c r="O7" s="92" t="s">
        <v>34</v>
      </c>
      <c r="P7" s="84" t="s">
        <v>27</v>
      </c>
      <c r="Q7" s="92">
        <v>0</v>
      </c>
      <c r="R7" s="92">
        <v>15000</v>
      </c>
      <c r="S7" s="99">
        <v>0</v>
      </c>
      <c r="T7" s="16" t="s">
        <v>24</v>
      </c>
      <c r="U7" s="92">
        <v>15000</v>
      </c>
      <c r="V7" s="19"/>
      <c r="W7" s="19"/>
      <c r="X7" s="19"/>
      <c r="Y7" s="19"/>
      <c r="Z7" s="19"/>
      <c r="AA7" s="19"/>
      <c r="AB7" s="19"/>
      <c r="AC7" s="19"/>
    </row>
    <row r="8" spans="1:29" ht="12.75" x14ac:dyDescent="0.2">
      <c r="A8" s="15" t="s">
        <v>28</v>
      </c>
      <c r="B8" s="18">
        <v>43193</v>
      </c>
      <c r="C8" s="15" t="str">
        <f t="shared" si="0"/>
        <v>FWS Director</v>
      </c>
      <c r="D8" s="15" t="s">
        <v>98</v>
      </c>
      <c r="E8" s="95"/>
      <c r="F8" s="98">
        <v>43164</v>
      </c>
      <c r="G8" s="74" t="s">
        <v>32</v>
      </c>
      <c r="H8" s="95" t="s">
        <v>91</v>
      </c>
      <c r="I8" s="95" t="s">
        <v>92</v>
      </c>
      <c r="J8" s="104" t="s">
        <v>99</v>
      </c>
      <c r="K8" s="95" t="s">
        <v>87</v>
      </c>
      <c r="L8" s="95" t="s">
        <v>100</v>
      </c>
      <c r="M8" s="92" t="s">
        <v>88</v>
      </c>
      <c r="N8" s="95" t="s">
        <v>23</v>
      </c>
      <c r="O8" s="92" t="s">
        <v>34</v>
      </c>
      <c r="P8" s="84" t="s">
        <v>27</v>
      </c>
      <c r="Q8" s="92">
        <v>0</v>
      </c>
      <c r="R8" s="92">
        <v>65000</v>
      </c>
      <c r="S8" s="99">
        <v>0</v>
      </c>
      <c r="T8" s="16" t="s">
        <v>24</v>
      </c>
      <c r="U8" s="92">
        <v>65000</v>
      </c>
      <c r="V8" s="19"/>
      <c r="W8" s="19"/>
      <c r="X8" s="19"/>
      <c r="Y8" s="19"/>
      <c r="Z8" s="19"/>
      <c r="AA8" s="19"/>
      <c r="AB8" s="19"/>
      <c r="AC8" s="19"/>
    </row>
    <row r="9" spans="1:29" ht="12.75" x14ac:dyDescent="0.2">
      <c r="A9" s="15" t="s">
        <v>28</v>
      </c>
      <c r="B9" s="18">
        <v>43193</v>
      </c>
      <c r="C9" s="15" t="str">
        <f t="shared" si="0"/>
        <v>FWS Director</v>
      </c>
      <c r="D9" s="15" t="s">
        <v>101</v>
      </c>
      <c r="E9" s="95" t="s">
        <v>102</v>
      </c>
      <c r="F9" s="98">
        <v>43164</v>
      </c>
      <c r="G9" s="74" t="s">
        <v>59</v>
      </c>
      <c r="H9" s="95" t="s">
        <v>103</v>
      </c>
      <c r="I9" s="22" t="s">
        <v>104</v>
      </c>
      <c r="J9" s="95" t="s">
        <v>105</v>
      </c>
      <c r="K9" s="95" t="s">
        <v>106</v>
      </c>
      <c r="L9" s="95" t="s">
        <v>26</v>
      </c>
      <c r="M9" s="92" t="s">
        <v>76</v>
      </c>
      <c r="N9" s="95" t="s">
        <v>23</v>
      </c>
      <c r="O9" s="92" t="s">
        <v>34</v>
      </c>
      <c r="P9" s="84" t="s">
        <v>27</v>
      </c>
      <c r="Q9" s="92">
        <v>0</v>
      </c>
      <c r="R9" s="92">
        <v>30097</v>
      </c>
      <c r="S9" s="99">
        <v>0</v>
      </c>
      <c r="T9" s="16" t="s">
        <v>24</v>
      </c>
      <c r="U9" s="92">
        <v>30097</v>
      </c>
      <c r="V9" s="19"/>
      <c r="W9" s="19"/>
      <c r="X9" s="19"/>
      <c r="Y9" s="19"/>
      <c r="Z9" s="19"/>
      <c r="AA9" s="19"/>
      <c r="AB9" s="19"/>
      <c r="AC9" s="19"/>
    </row>
    <row r="10" spans="1:29" ht="12.75" x14ac:dyDescent="0.2">
      <c r="A10" s="15" t="s">
        <v>28</v>
      </c>
      <c r="B10" s="18">
        <v>43193</v>
      </c>
      <c r="C10" s="15" t="str">
        <f t="shared" si="0"/>
        <v>FWS Director</v>
      </c>
      <c r="D10" s="15" t="s">
        <v>107</v>
      </c>
      <c r="E10" s="95" t="s">
        <v>108</v>
      </c>
      <c r="F10" s="98">
        <v>43164</v>
      </c>
      <c r="G10" s="74" t="s">
        <v>45</v>
      </c>
      <c r="H10" s="95" t="s">
        <v>109</v>
      </c>
      <c r="I10" s="95" t="s">
        <v>110</v>
      </c>
      <c r="J10" s="95" t="s">
        <v>111</v>
      </c>
      <c r="K10" s="95" t="s">
        <v>106</v>
      </c>
      <c r="L10" s="95" t="s">
        <v>26</v>
      </c>
      <c r="M10" s="92" t="s">
        <v>76</v>
      </c>
      <c r="N10" s="95" t="s">
        <v>23</v>
      </c>
      <c r="O10" s="92" t="s">
        <v>34</v>
      </c>
      <c r="P10" s="84" t="s">
        <v>27</v>
      </c>
      <c r="Q10" s="92">
        <v>0</v>
      </c>
      <c r="R10" s="92">
        <v>80000</v>
      </c>
      <c r="S10" s="99">
        <v>0</v>
      </c>
      <c r="T10" s="16" t="s">
        <v>24</v>
      </c>
      <c r="U10" s="92">
        <v>80000</v>
      </c>
      <c r="V10" s="19"/>
      <c r="W10" s="19"/>
      <c r="X10" s="19"/>
      <c r="Y10" s="19"/>
      <c r="Z10" s="19"/>
      <c r="AA10" s="19"/>
      <c r="AB10" s="19"/>
      <c r="AC10" s="19"/>
    </row>
    <row r="11" spans="1:29" ht="12.75" x14ac:dyDescent="0.2">
      <c r="A11" s="15" t="s">
        <v>28</v>
      </c>
      <c r="B11" s="18">
        <v>43193</v>
      </c>
      <c r="C11" s="15" t="str">
        <f t="shared" si="0"/>
        <v>FWS Director</v>
      </c>
      <c r="D11" s="15" t="s">
        <v>112</v>
      </c>
      <c r="E11" s="22" t="s">
        <v>113</v>
      </c>
      <c r="F11" s="98">
        <v>43164</v>
      </c>
      <c r="G11" s="26" t="s">
        <v>44</v>
      </c>
      <c r="H11" s="28" t="s">
        <v>114</v>
      </c>
      <c r="I11" s="22" t="s">
        <v>115</v>
      </c>
      <c r="J11" s="95" t="s">
        <v>116</v>
      </c>
      <c r="K11" s="95" t="s">
        <v>117</v>
      </c>
      <c r="L11" s="95" t="s">
        <v>47</v>
      </c>
      <c r="M11" s="92" t="s">
        <v>88</v>
      </c>
      <c r="N11" s="95" t="s">
        <v>23</v>
      </c>
      <c r="O11" s="92" t="s">
        <v>118</v>
      </c>
      <c r="P11" s="84" t="s">
        <v>39</v>
      </c>
      <c r="Q11" s="92">
        <v>10000</v>
      </c>
      <c r="R11" s="92">
        <v>10000</v>
      </c>
      <c r="S11" s="99" t="s">
        <v>119</v>
      </c>
      <c r="T11" s="105" t="s">
        <v>24</v>
      </c>
      <c r="U11" s="92">
        <v>50000</v>
      </c>
      <c r="V11" s="19"/>
      <c r="W11" s="19"/>
      <c r="X11" s="19"/>
      <c r="Y11" s="19"/>
      <c r="Z11" s="19"/>
      <c r="AA11" s="19"/>
      <c r="AB11" s="19"/>
      <c r="AC11" s="19"/>
    </row>
    <row r="12" spans="1:29" ht="12.75" x14ac:dyDescent="0.2">
      <c r="A12" s="15" t="s">
        <v>28</v>
      </c>
      <c r="B12" s="18">
        <v>43193</v>
      </c>
      <c r="C12" s="15" t="str">
        <f t="shared" si="0"/>
        <v>FWS Director</v>
      </c>
      <c r="D12" s="15" t="s">
        <v>120</v>
      </c>
      <c r="E12" s="22"/>
      <c r="F12" s="98">
        <v>43164</v>
      </c>
      <c r="G12" s="26" t="s">
        <v>45</v>
      </c>
      <c r="H12" s="28" t="s">
        <v>121</v>
      </c>
      <c r="I12" s="22" t="s">
        <v>122</v>
      </c>
      <c r="J12" s="95" t="s">
        <v>123</v>
      </c>
      <c r="K12" s="95" t="s">
        <v>124</v>
      </c>
      <c r="L12" s="95" t="s">
        <v>47</v>
      </c>
      <c r="M12" s="92" t="s">
        <v>125</v>
      </c>
      <c r="N12" s="95" t="s">
        <v>23</v>
      </c>
      <c r="O12" s="92" t="s">
        <v>34</v>
      </c>
      <c r="P12" s="84" t="s">
        <v>27</v>
      </c>
      <c r="Q12" s="92">
        <v>0</v>
      </c>
      <c r="R12" s="92">
        <v>31050</v>
      </c>
      <c r="S12" s="99">
        <v>0</v>
      </c>
      <c r="T12" s="105" t="s">
        <v>24</v>
      </c>
      <c r="U12" s="92">
        <v>31050</v>
      </c>
      <c r="V12" s="19"/>
      <c r="W12" s="19"/>
      <c r="X12" s="19"/>
      <c r="Y12" s="19"/>
      <c r="Z12" s="19"/>
      <c r="AA12" s="19"/>
      <c r="AB12" s="19"/>
      <c r="AC12" s="19"/>
    </row>
    <row r="13" spans="1:29" ht="12.75" x14ac:dyDescent="0.2">
      <c r="A13" s="68" t="s">
        <v>28</v>
      </c>
      <c r="B13" s="18">
        <v>43193</v>
      </c>
      <c r="C13" s="68" t="str">
        <f t="shared" si="0"/>
        <v>FWS Director</v>
      </c>
      <c r="D13" s="68" t="s">
        <v>126</v>
      </c>
      <c r="E13" s="95"/>
      <c r="F13" s="98">
        <v>43164</v>
      </c>
      <c r="G13" s="74" t="s">
        <v>45</v>
      </c>
      <c r="H13" s="95" t="s">
        <v>127</v>
      </c>
      <c r="I13" s="95" t="s">
        <v>128</v>
      </c>
      <c r="J13" s="95" t="s">
        <v>129</v>
      </c>
      <c r="K13" s="95" t="s">
        <v>130</v>
      </c>
      <c r="L13" s="95" t="s">
        <v>22</v>
      </c>
      <c r="M13" s="92" t="s">
        <v>125</v>
      </c>
      <c r="N13" s="95" t="s">
        <v>23</v>
      </c>
      <c r="O13" s="92" t="s">
        <v>34</v>
      </c>
      <c r="P13" s="84" t="s">
        <v>27</v>
      </c>
      <c r="Q13" s="92">
        <v>0</v>
      </c>
      <c r="R13" s="92">
        <v>25000</v>
      </c>
      <c r="S13" s="99">
        <v>0</v>
      </c>
      <c r="T13" s="16" t="s">
        <v>24</v>
      </c>
      <c r="U13" s="92">
        <v>25000</v>
      </c>
      <c r="V13" s="19"/>
      <c r="W13" s="19"/>
      <c r="X13" s="19"/>
      <c r="Y13" s="19"/>
      <c r="Z13" s="19"/>
      <c r="AA13" s="19"/>
      <c r="AB13" s="19"/>
      <c r="AC13" s="19"/>
    </row>
    <row r="14" spans="1:29" ht="12.75" x14ac:dyDescent="0.2">
      <c r="A14" s="15" t="s">
        <v>28</v>
      </c>
      <c r="B14" s="18">
        <v>43193</v>
      </c>
      <c r="C14" s="15" t="str">
        <f t="shared" si="0"/>
        <v>FWS Director</v>
      </c>
      <c r="D14" s="15" t="s">
        <v>131</v>
      </c>
      <c r="E14" s="95"/>
      <c r="F14" s="98">
        <v>43164</v>
      </c>
      <c r="G14" s="74" t="s">
        <v>45</v>
      </c>
      <c r="H14" s="95" t="s">
        <v>132</v>
      </c>
      <c r="I14" s="95" t="s">
        <v>133</v>
      </c>
      <c r="J14" s="95" t="s">
        <v>134</v>
      </c>
      <c r="K14" s="95" t="s">
        <v>135</v>
      </c>
      <c r="L14" s="95" t="s">
        <v>65</v>
      </c>
      <c r="M14" s="92" t="s">
        <v>125</v>
      </c>
      <c r="N14" s="95" t="s">
        <v>23</v>
      </c>
      <c r="O14" s="33" t="s">
        <v>34</v>
      </c>
      <c r="P14" s="84" t="s">
        <v>27</v>
      </c>
      <c r="Q14" s="92">
        <v>0</v>
      </c>
      <c r="R14" s="92">
        <v>19824</v>
      </c>
      <c r="S14" s="99">
        <v>0</v>
      </c>
      <c r="T14" s="16" t="s">
        <v>24</v>
      </c>
      <c r="U14" s="92">
        <v>19824</v>
      </c>
      <c r="V14" s="19"/>
      <c r="W14" s="19"/>
      <c r="X14" s="19"/>
      <c r="Y14" s="19"/>
      <c r="Z14" s="19"/>
      <c r="AA14" s="19"/>
      <c r="AB14" s="19"/>
      <c r="AC14" s="19"/>
    </row>
    <row r="15" spans="1:29" ht="12.75" x14ac:dyDescent="0.2">
      <c r="A15" s="68" t="s">
        <v>28</v>
      </c>
      <c r="B15" s="18">
        <v>43193</v>
      </c>
      <c r="C15" s="68" t="str">
        <f t="shared" si="0"/>
        <v>FWS Director</v>
      </c>
      <c r="D15" s="68" t="s">
        <v>136</v>
      </c>
      <c r="E15" s="95"/>
      <c r="F15" s="98">
        <v>43164</v>
      </c>
      <c r="G15" s="74" t="s">
        <v>45</v>
      </c>
      <c r="H15" s="95" t="s">
        <v>137</v>
      </c>
      <c r="I15" s="95" t="s">
        <v>138</v>
      </c>
      <c r="J15" s="95" t="s">
        <v>134</v>
      </c>
      <c r="K15" s="95" t="s">
        <v>139</v>
      </c>
      <c r="L15" s="95" t="s">
        <v>65</v>
      </c>
      <c r="M15" s="92" t="s">
        <v>140</v>
      </c>
      <c r="N15" s="95" t="s">
        <v>23</v>
      </c>
      <c r="O15" s="92" t="s">
        <v>34</v>
      </c>
      <c r="P15" s="84" t="s">
        <v>27</v>
      </c>
      <c r="Q15" s="92">
        <v>0</v>
      </c>
      <c r="R15" s="92">
        <v>25000</v>
      </c>
      <c r="S15" s="99">
        <v>0</v>
      </c>
      <c r="T15" s="16" t="s">
        <v>24</v>
      </c>
      <c r="U15" s="92">
        <v>25000</v>
      </c>
      <c r="V15" s="19"/>
      <c r="W15" s="19"/>
      <c r="X15" s="19"/>
      <c r="Y15" s="19"/>
      <c r="Z15" s="19"/>
      <c r="AA15" s="19"/>
      <c r="AB15" s="19"/>
      <c r="AC15" s="19"/>
    </row>
    <row r="16" spans="1:29" ht="12.75" x14ac:dyDescent="0.2">
      <c r="A16" s="68" t="s">
        <v>28</v>
      </c>
      <c r="B16" s="18">
        <v>43193</v>
      </c>
      <c r="C16" s="68" t="str">
        <f t="shared" si="0"/>
        <v>FWS Director</v>
      </c>
      <c r="D16" s="68" t="s">
        <v>141</v>
      </c>
      <c r="E16" s="95"/>
      <c r="F16" s="98">
        <v>43164</v>
      </c>
      <c r="G16" s="74" t="s">
        <v>45</v>
      </c>
      <c r="H16" s="95" t="s">
        <v>142</v>
      </c>
      <c r="I16" s="95" t="s">
        <v>143</v>
      </c>
      <c r="J16" s="21" t="s">
        <v>144</v>
      </c>
      <c r="K16" s="95" t="s">
        <v>145</v>
      </c>
      <c r="L16" s="95" t="s">
        <v>26</v>
      </c>
      <c r="M16" s="92" t="s">
        <v>125</v>
      </c>
      <c r="N16" s="95" t="s">
        <v>23</v>
      </c>
      <c r="O16" s="92" t="s">
        <v>34</v>
      </c>
      <c r="P16" s="84" t="s">
        <v>27</v>
      </c>
      <c r="Q16" s="92">
        <v>0</v>
      </c>
      <c r="R16" s="92">
        <v>24900</v>
      </c>
      <c r="S16" s="99">
        <v>0</v>
      </c>
      <c r="T16" s="16" t="s">
        <v>24</v>
      </c>
      <c r="U16" s="92">
        <v>24900</v>
      </c>
      <c r="V16" s="19"/>
      <c r="W16" s="19"/>
      <c r="X16" s="19"/>
      <c r="Y16" s="19"/>
      <c r="Z16" s="19"/>
      <c r="AA16" s="19"/>
      <c r="AB16" s="19"/>
      <c r="AC16" s="19"/>
    </row>
    <row r="17" spans="1:29" ht="12.75" x14ac:dyDescent="0.2">
      <c r="A17" s="68" t="s">
        <v>28</v>
      </c>
      <c r="B17" s="18">
        <v>43193</v>
      </c>
      <c r="C17" s="68" t="str">
        <f t="shared" si="0"/>
        <v>FWS Director</v>
      </c>
      <c r="D17" s="68" t="s">
        <v>146</v>
      </c>
      <c r="E17" s="95"/>
      <c r="F17" s="98">
        <v>43164</v>
      </c>
      <c r="G17" s="74" t="s">
        <v>45</v>
      </c>
      <c r="H17" s="95" t="s">
        <v>147</v>
      </c>
      <c r="I17" s="22" t="s">
        <v>148</v>
      </c>
      <c r="J17" s="95" t="s">
        <v>149</v>
      </c>
      <c r="K17" s="95" t="s">
        <v>150</v>
      </c>
      <c r="L17" s="95" t="s">
        <v>65</v>
      </c>
      <c r="M17" s="92" t="s">
        <v>151</v>
      </c>
      <c r="N17" s="95" t="s">
        <v>23</v>
      </c>
      <c r="O17" s="92" t="s">
        <v>34</v>
      </c>
      <c r="P17" s="84" t="s">
        <v>27</v>
      </c>
      <c r="Q17" s="92">
        <v>0</v>
      </c>
      <c r="R17" s="92">
        <v>10000</v>
      </c>
      <c r="S17" s="99">
        <v>0</v>
      </c>
      <c r="T17" s="16" t="s">
        <v>24</v>
      </c>
      <c r="U17" s="92">
        <v>10000</v>
      </c>
      <c r="V17" s="19"/>
      <c r="W17" s="19"/>
      <c r="X17" s="19"/>
      <c r="Y17" s="19"/>
      <c r="Z17" s="19"/>
      <c r="AA17" s="19"/>
      <c r="AB17" s="19"/>
      <c r="AC17" s="19"/>
    </row>
    <row r="18" spans="1:29" ht="12.75" x14ac:dyDescent="0.2">
      <c r="A18" s="68" t="s">
        <v>28</v>
      </c>
      <c r="B18" s="18">
        <v>43193</v>
      </c>
      <c r="C18" s="68" t="str">
        <f t="shared" si="0"/>
        <v>FWS Director</v>
      </c>
      <c r="D18" s="68" t="s">
        <v>152</v>
      </c>
      <c r="E18" s="95"/>
      <c r="F18" s="98">
        <v>43164</v>
      </c>
      <c r="G18" s="74" t="s">
        <v>45</v>
      </c>
      <c r="H18" s="95" t="s">
        <v>153</v>
      </c>
      <c r="I18" s="22" t="s">
        <v>154</v>
      </c>
      <c r="J18" s="95" t="s">
        <v>155</v>
      </c>
      <c r="K18" s="95" t="s">
        <v>145</v>
      </c>
      <c r="L18" s="95" t="s">
        <v>31</v>
      </c>
      <c r="M18" s="92" t="s">
        <v>125</v>
      </c>
      <c r="N18" s="95" t="s">
        <v>23</v>
      </c>
      <c r="O18" s="92" t="s">
        <v>34</v>
      </c>
      <c r="P18" s="84" t="s">
        <v>27</v>
      </c>
      <c r="Q18" s="92">
        <v>0</v>
      </c>
      <c r="R18" s="92">
        <v>20063</v>
      </c>
      <c r="S18" s="99">
        <v>0</v>
      </c>
      <c r="T18" s="16" t="s">
        <v>24</v>
      </c>
      <c r="U18" s="92">
        <v>20063</v>
      </c>
      <c r="V18" s="17"/>
      <c r="W18" s="17"/>
      <c r="X18" s="17"/>
      <c r="Y18" s="17"/>
      <c r="Z18" s="17"/>
      <c r="AA18" s="17"/>
      <c r="AB18" s="17"/>
      <c r="AC18" s="17"/>
    </row>
    <row r="19" spans="1:29" ht="12.75" x14ac:dyDescent="0.2">
      <c r="A19" s="68" t="s">
        <v>28</v>
      </c>
      <c r="B19" s="18">
        <v>43193</v>
      </c>
      <c r="C19" s="68" t="str">
        <f t="shared" si="0"/>
        <v>FWS Director</v>
      </c>
      <c r="D19" s="68" t="s">
        <v>156</v>
      </c>
      <c r="E19" s="95"/>
      <c r="F19" s="98">
        <v>43164</v>
      </c>
      <c r="G19" s="74" t="s">
        <v>45</v>
      </c>
      <c r="H19" s="95" t="s">
        <v>157</v>
      </c>
      <c r="I19" s="22" t="s">
        <v>158</v>
      </c>
      <c r="J19" s="95" t="s">
        <v>155</v>
      </c>
      <c r="K19" s="95" t="s">
        <v>145</v>
      </c>
      <c r="L19" s="95" t="s">
        <v>31</v>
      </c>
      <c r="M19" s="92" t="s">
        <v>125</v>
      </c>
      <c r="N19" s="95" t="s">
        <v>23</v>
      </c>
      <c r="O19" s="92" t="s">
        <v>34</v>
      </c>
      <c r="P19" s="84" t="s">
        <v>27</v>
      </c>
      <c r="Q19" s="92">
        <v>0</v>
      </c>
      <c r="R19" s="92">
        <v>8466</v>
      </c>
      <c r="S19" s="99">
        <v>0</v>
      </c>
      <c r="T19" s="16" t="s">
        <v>24</v>
      </c>
      <c r="U19" s="92">
        <v>8466</v>
      </c>
      <c r="V19" s="17"/>
      <c r="W19" s="17"/>
      <c r="X19" s="17"/>
      <c r="Y19" s="17"/>
      <c r="Z19" s="17"/>
      <c r="AA19" s="17"/>
      <c r="AB19" s="17"/>
      <c r="AC19" s="17"/>
    </row>
    <row r="20" spans="1:29" ht="12.75" x14ac:dyDescent="0.2">
      <c r="A20" s="68" t="s">
        <v>28</v>
      </c>
      <c r="B20" s="18">
        <v>43193</v>
      </c>
      <c r="C20" s="68" t="str">
        <f t="shared" si="0"/>
        <v>FWS Director</v>
      </c>
      <c r="D20" s="68" t="s">
        <v>159</v>
      </c>
      <c r="E20" s="95"/>
      <c r="F20" s="98">
        <v>43164</v>
      </c>
      <c r="G20" s="74" t="s">
        <v>45</v>
      </c>
      <c r="H20" s="95" t="s">
        <v>160</v>
      </c>
      <c r="I20" s="22" t="s">
        <v>161</v>
      </c>
      <c r="J20" s="23" t="s">
        <v>144</v>
      </c>
      <c r="K20" s="95" t="s">
        <v>162</v>
      </c>
      <c r="L20" s="95" t="s">
        <v>26</v>
      </c>
      <c r="M20" s="92" t="s">
        <v>125</v>
      </c>
      <c r="N20" s="95" t="s">
        <v>23</v>
      </c>
      <c r="O20" s="92" t="s">
        <v>34</v>
      </c>
      <c r="P20" s="84" t="s">
        <v>27</v>
      </c>
      <c r="Q20" s="92">
        <v>0</v>
      </c>
      <c r="R20" s="92">
        <v>35000</v>
      </c>
      <c r="S20" s="99">
        <v>0</v>
      </c>
      <c r="T20" s="16" t="s">
        <v>24</v>
      </c>
      <c r="U20" s="92">
        <v>35000</v>
      </c>
      <c r="V20" s="17"/>
      <c r="W20" s="17"/>
      <c r="X20" s="17"/>
      <c r="Y20" s="17"/>
      <c r="Z20" s="17"/>
      <c r="AA20" s="17"/>
      <c r="AB20" s="17"/>
      <c r="AC20" s="17"/>
    </row>
    <row r="21" spans="1:29" ht="17.25" customHeight="1" x14ac:dyDescent="0.2">
      <c r="A21" s="68" t="s">
        <v>28</v>
      </c>
      <c r="B21" s="18">
        <v>43193</v>
      </c>
      <c r="C21" s="68" t="str">
        <f t="shared" si="0"/>
        <v>FWS Director</v>
      </c>
      <c r="D21" s="68" t="s">
        <v>163</v>
      </c>
      <c r="E21" s="95"/>
      <c r="F21" s="98">
        <v>43164</v>
      </c>
      <c r="G21" s="74" t="s">
        <v>45</v>
      </c>
      <c r="H21" s="95" t="s">
        <v>164</v>
      </c>
      <c r="I21" s="95" t="s">
        <v>165</v>
      </c>
      <c r="J21" s="95" t="s">
        <v>134</v>
      </c>
      <c r="K21" s="95" t="s">
        <v>135</v>
      </c>
      <c r="L21" s="95" t="s">
        <v>65</v>
      </c>
      <c r="M21" s="92" t="s">
        <v>125</v>
      </c>
      <c r="N21" s="95" t="s">
        <v>23</v>
      </c>
      <c r="O21" s="92" t="s">
        <v>34</v>
      </c>
      <c r="P21" s="84" t="s">
        <v>27</v>
      </c>
      <c r="Q21" s="92">
        <v>0</v>
      </c>
      <c r="R21" s="92">
        <v>25000</v>
      </c>
      <c r="S21" s="99">
        <v>0</v>
      </c>
      <c r="T21" s="16" t="s">
        <v>24</v>
      </c>
      <c r="U21" s="92">
        <v>25000</v>
      </c>
      <c r="V21" s="17"/>
      <c r="W21" s="17"/>
      <c r="X21" s="17"/>
      <c r="Y21" s="17"/>
      <c r="Z21" s="17"/>
      <c r="AA21" s="17"/>
      <c r="AB21" s="17"/>
      <c r="AC21" s="17"/>
    </row>
    <row r="22" spans="1:29" ht="12.75" x14ac:dyDescent="0.2">
      <c r="A22" s="68" t="s">
        <v>28</v>
      </c>
      <c r="B22" s="18">
        <v>43193</v>
      </c>
      <c r="C22" s="68" t="str">
        <f t="shared" si="0"/>
        <v>FWS Director</v>
      </c>
      <c r="D22" s="68" t="s">
        <v>166</v>
      </c>
      <c r="E22" s="95"/>
      <c r="F22" s="98">
        <v>43164</v>
      </c>
      <c r="G22" s="74" t="s">
        <v>45</v>
      </c>
      <c r="H22" s="95" t="s">
        <v>167</v>
      </c>
      <c r="I22" s="22" t="s">
        <v>168</v>
      </c>
      <c r="J22" s="95" t="s">
        <v>169</v>
      </c>
      <c r="K22" s="95" t="s">
        <v>43</v>
      </c>
      <c r="L22" s="95" t="s">
        <v>31</v>
      </c>
      <c r="M22" s="92" t="s">
        <v>125</v>
      </c>
      <c r="N22" s="95" t="s">
        <v>23</v>
      </c>
      <c r="O22" s="92" t="s">
        <v>34</v>
      </c>
      <c r="P22" s="84" t="s">
        <v>27</v>
      </c>
      <c r="Q22" s="92">
        <v>0</v>
      </c>
      <c r="R22" s="92">
        <v>4000</v>
      </c>
      <c r="S22" s="99">
        <v>0</v>
      </c>
      <c r="T22" s="16" t="s">
        <v>24</v>
      </c>
      <c r="U22" s="92">
        <v>4000</v>
      </c>
      <c r="V22" s="17"/>
      <c r="W22" s="17"/>
      <c r="X22" s="17"/>
      <c r="Y22" s="17"/>
      <c r="Z22" s="17"/>
      <c r="AA22" s="17"/>
      <c r="AB22" s="17"/>
      <c r="AC22" s="17"/>
    </row>
    <row r="23" spans="1:29" ht="12.75" x14ac:dyDescent="0.2">
      <c r="A23" s="68" t="s">
        <v>28</v>
      </c>
      <c r="B23" s="18">
        <v>43193</v>
      </c>
      <c r="C23" s="68" t="str">
        <f t="shared" si="0"/>
        <v>FWS Director</v>
      </c>
      <c r="D23" s="68" t="s">
        <v>170</v>
      </c>
      <c r="E23" s="95"/>
      <c r="F23" s="98">
        <v>43164</v>
      </c>
      <c r="G23" s="74" t="s">
        <v>59</v>
      </c>
      <c r="H23" s="95" t="s">
        <v>171</v>
      </c>
      <c r="I23" s="22" t="s">
        <v>172</v>
      </c>
      <c r="J23" s="95" t="s">
        <v>155</v>
      </c>
      <c r="K23" s="95" t="s">
        <v>145</v>
      </c>
      <c r="L23" s="95" t="s">
        <v>31</v>
      </c>
      <c r="M23" s="92" t="s">
        <v>125</v>
      </c>
      <c r="N23" s="95" t="s">
        <v>23</v>
      </c>
      <c r="O23" s="92" t="s">
        <v>34</v>
      </c>
      <c r="P23" s="84" t="s">
        <v>27</v>
      </c>
      <c r="Q23" s="92">
        <v>0</v>
      </c>
      <c r="R23" s="92">
        <v>10000</v>
      </c>
      <c r="S23" s="99">
        <v>0</v>
      </c>
      <c r="T23" s="16" t="s">
        <v>24</v>
      </c>
      <c r="U23" s="92">
        <v>10000</v>
      </c>
      <c r="V23" s="17"/>
      <c r="W23" s="17"/>
      <c r="X23" s="17"/>
      <c r="Y23" s="17"/>
      <c r="Z23" s="17"/>
      <c r="AA23" s="17"/>
      <c r="AB23" s="17"/>
      <c r="AC23" s="17"/>
    </row>
    <row r="24" spans="1:29" ht="12.75" x14ac:dyDescent="0.2">
      <c r="A24" s="68" t="s">
        <v>28</v>
      </c>
      <c r="B24" s="18">
        <v>43193</v>
      </c>
      <c r="C24" s="68" t="str">
        <f t="shared" si="0"/>
        <v>FWS Director</v>
      </c>
      <c r="D24" s="68" t="s">
        <v>173</v>
      </c>
      <c r="E24" s="95"/>
      <c r="F24" s="98">
        <v>43164</v>
      </c>
      <c r="G24" s="74" t="s">
        <v>59</v>
      </c>
      <c r="H24" s="95" t="s">
        <v>174</v>
      </c>
      <c r="I24" s="95" t="s">
        <v>175</v>
      </c>
      <c r="J24" s="95" t="s">
        <v>155</v>
      </c>
      <c r="K24" s="95" t="s">
        <v>145</v>
      </c>
      <c r="L24" s="95" t="s">
        <v>31</v>
      </c>
      <c r="M24" s="92" t="s">
        <v>125</v>
      </c>
      <c r="N24" s="95" t="s">
        <v>23</v>
      </c>
      <c r="O24" s="92" t="s">
        <v>34</v>
      </c>
      <c r="P24" s="84" t="s">
        <v>27</v>
      </c>
      <c r="Q24" s="92">
        <v>0</v>
      </c>
      <c r="R24" s="92">
        <v>10000</v>
      </c>
      <c r="S24" s="99">
        <v>0</v>
      </c>
      <c r="T24" s="16" t="s">
        <v>24</v>
      </c>
      <c r="U24" s="92">
        <v>10000</v>
      </c>
      <c r="V24" s="17"/>
      <c r="W24" s="17"/>
      <c r="X24" s="17"/>
      <c r="Y24" s="17"/>
      <c r="Z24" s="17"/>
      <c r="AA24" s="17"/>
      <c r="AB24" s="17"/>
      <c r="AC24" s="17"/>
    </row>
    <row r="25" spans="1:29" ht="12.75" x14ac:dyDescent="0.2">
      <c r="A25" s="68" t="s">
        <v>28</v>
      </c>
      <c r="B25" s="18">
        <v>43193</v>
      </c>
      <c r="C25" s="68" t="str">
        <f t="shared" si="0"/>
        <v>FWS Director</v>
      </c>
      <c r="D25" s="68" t="s">
        <v>176</v>
      </c>
      <c r="E25" s="95"/>
      <c r="F25" s="98">
        <v>43164</v>
      </c>
      <c r="G25" s="74" t="s">
        <v>59</v>
      </c>
      <c r="H25" s="95" t="s">
        <v>177</v>
      </c>
      <c r="I25" s="95" t="s">
        <v>178</v>
      </c>
      <c r="J25" s="95" t="s">
        <v>155</v>
      </c>
      <c r="K25" s="95" t="s">
        <v>145</v>
      </c>
      <c r="L25" s="95" t="s">
        <v>31</v>
      </c>
      <c r="M25" s="92" t="s">
        <v>125</v>
      </c>
      <c r="N25" s="95" t="s">
        <v>23</v>
      </c>
      <c r="O25" s="92" t="s">
        <v>34</v>
      </c>
      <c r="P25" s="84" t="s">
        <v>27</v>
      </c>
      <c r="Q25" s="92">
        <v>0</v>
      </c>
      <c r="R25" s="92">
        <v>10000</v>
      </c>
      <c r="S25" s="99">
        <v>0</v>
      </c>
      <c r="T25" s="16" t="s">
        <v>24</v>
      </c>
      <c r="U25" s="92">
        <v>10000</v>
      </c>
      <c r="V25" s="17"/>
      <c r="W25" s="17"/>
      <c r="X25" s="17"/>
      <c r="Y25" s="17"/>
      <c r="Z25" s="17"/>
      <c r="AA25" s="17"/>
      <c r="AB25" s="17"/>
      <c r="AC25" s="17"/>
    </row>
    <row r="26" spans="1:29" ht="12.75" x14ac:dyDescent="0.2">
      <c r="A26" s="68" t="s">
        <v>28</v>
      </c>
      <c r="B26" s="18">
        <v>43193</v>
      </c>
      <c r="C26" s="68" t="str">
        <f t="shared" si="0"/>
        <v>FWS Director</v>
      </c>
      <c r="D26" s="68" t="s">
        <v>179</v>
      </c>
      <c r="E26" s="95"/>
      <c r="F26" s="98">
        <v>43164</v>
      </c>
      <c r="G26" s="74" t="s">
        <v>59</v>
      </c>
      <c r="H26" s="95" t="s">
        <v>180</v>
      </c>
      <c r="I26" s="95" t="s">
        <v>181</v>
      </c>
      <c r="J26" s="95" t="s">
        <v>182</v>
      </c>
      <c r="K26" s="95" t="s">
        <v>183</v>
      </c>
      <c r="L26" s="95" t="s">
        <v>26</v>
      </c>
      <c r="M26" s="92" t="s">
        <v>125</v>
      </c>
      <c r="N26" s="95" t="s">
        <v>23</v>
      </c>
      <c r="O26" s="92" t="s">
        <v>34</v>
      </c>
      <c r="P26" s="84" t="s">
        <v>27</v>
      </c>
      <c r="Q26" s="92">
        <v>0</v>
      </c>
      <c r="R26" s="92">
        <v>25000</v>
      </c>
      <c r="S26" s="99">
        <v>0</v>
      </c>
      <c r="T26" s="16" t="s">
        <v>24</v>
      </c>
      <c r="U26" s="92">
        <v>25000</v>
      </c>
      <c r="V26" s="17"/>
      <c r="W26" s="17"/>
      <c r="X26" s="17"/>
      <c r="Y26" s="17"/>
      <c r="Z26" s="17"/>
      <c r="AA26" s="17"/>
      <c r="AB26" s="17"/>
      <c r="AC26" s="17"/>
    </row>
    <row r="27" spans="1:29" ht="12.75" x14ac:dyDescent="0.2">
      <c r="A27" s="68" t="s">
        <v>28</v>
      </c>
      <c r="B27" s="18">
        <v>43193</v>
      </c>
      <c r="C27" s="68" t="str">
        <f t="shared" si="0"/>
        <v>FWS Director</v>
      </c>
      <c r="D27" s="68" t="s">
        <v>184</v>
      </c>
      <c r="E27" s="95"/>
      <c r="F27" s="98">
        <v>43164</v>
      </c>
      <c r="G27" s="74" t="s">
        <v>59</v>
      </c>
      <c r="H27" s="95" t="s">
        <v>185</v>
      </c>
      <c r="I27" s="95" t="s">
        <v>186</v>
      </c>
      <c r="J27" s="23" t="s">
        <v>144</v>
      </c>
      <c r="K27" s="95" t="s">
        <v>187</v>
      </c>
      <c r="L27" s="95" t="s">
        <v>26</v>
      </c>
      <c r="M27" s="92" t="s">
        <v>125</v>
      </c>
      <c r="N27" s="95" t="s">
        <v>23</v>
      </c>
      <c r="O27" s="92" t="s">
        <v>34</v>
      </c>
      <c r="P27" s="84" t="s">
        <v>27</v>
      </c>
      <c r="Q27" s="92">
        <v>0</v>
      </c>
      <c r="R27" s="92">
        <v>25000</v>
      </c>
      <c r="S27" s="99">
        <v>0</v>
      </c>
      <c r="T27" s="16" t="s">
        <v>24</v>
      </c>
      <c r="U27" s="92">
        <v>25000</v>
      </c>
      <c r="V27" s="17"/>
      <c r="W27" s="17"/>
      <c r="X27" s="17"/>
      <c r="Y27" s="17"/>
      <c r="Z27" s="17"/>
      <c r="AA27" s="17"/>
      <c r="AB27" s="17"/>
      <c r="AC27" s="17"/>
    </row>
    <row r="28" spans="1:29" ht="12.75" x14ac:dyDescent="0.2">
      <c r="A28" s="68" t="s">
        <v>28</v>
      </c>
      <c r="B28" s="18">
        <v>43193</v>
      </c>
      <c r="C28" s="68" t="str">
        <f t="shared" si="0"/>
        <v>FWS Director</v>
      </c>
      <c r="D28" s="68" t="s">
        <v>188</v>
      </c>
      <c r="E28" s="95"/>
      <c r="F28" s="98">
        <v>43164</v>
      </c>
      <c r="G28" s="74" t="s">
        <v>59</v>
      </c>
      <c r="H28" s="95" t="s">
        <v>189</v>
      </c>
      <c r="I28" s="95" t="s">
        <v>190</v>
      </c>
      <c r="J28" s="23" t="s">
        <v>144</v>
      </c>
      <c r="K28" s="95" t="s">
        <v>191</v>
      </c>
      <c r="L28" s="95" t="s">
        <v>26</v>
      </c>
      <c r="M28" s="92" t="s">
        <v>125</v>
      </c>
      <c r="N28" s="95" t="s">
        <v>23</v>
      </c>
      <c r="O28" s="92" t="s">
        <v>34</v>
      </c>
      <c r="P28" s="84" t="s">
        <v>27</v>
      </c>
      <c r="Q28" s="92">
        <v>0</v>
      </c>
      <c r="R28" s="92">
        <v>15800</v>
      </c>
      <c r="S28" s="99">
        <v>0</v>
      </c>
      <c r="T28" s="16" t="s">
        <v>24</v>
      </c>
      <c r="U28" s="92">
        <v>15800</v>
      </c>
      <c r="V28" s="17"/>
      <c r="W28" s="17"/>
      <c r="X28" s="17"/>
      <c r="Y28" s="17"/>
      <c r="Z28" s="17"/>
      <c r="AA28" s="17"/>
      <c r="AB28" s="17"/>
      <c r="AC28" s="17"/>
    </row>
    <row r="29" spans="1:29" ht="12.75" x14ac:dyDescent="0.2">
      <c r="A29" s="13" t="s">
        <v>28</v>
      </c>
      <c r="B29" s="14">
        <v>43193</v>
      </c>
      <c r="C29" s="15" t="str">
        <f t="shared" si="0"/>
        <v>FWS Director</v>
      </c>
      <c r="D29" s="15" t="s">
        <v>192</v>
      </c>
      <c r="E29" s="95"/>
      <c r="F29" s="98">
        <v>43164</v>
      </c>
      <c r="G29" s="74" t="s">
        <v>59</v>
      </c>
      <c r="H29" s="22" t="s">
        <v>193</v>
      </c>
      <c r="I29" s="22" t="s">
        <v>194</v>
      </c>
      <c r="J29" s="95" t="s">
        <v>195</v>
      </c>
      <c r="K29" s="95" t="s">
        <v>196</v>
      </c>
      <c r="L29" s="95" t="s">
        <v>22</v>
      </c>
      <c r="M29" s="92" t="s">
        <v>125</v>
      </c>
      <c r="N29" s="95" t="s">
        <v>23</v>
      </c>
      <c r="O29" s="92" t="s">
        <v>34</v>
      </c>
      <c r="P29" s="84" t="s">
        <v>27</v>
      </c>
      <c r="Q29" s="92">
        <v>0</v>
      </c>
      <c r="R29" s="92">
        <v>45150</v>
      </c>
      <c r="S29" s="99">
        <v>0</v>
      </c>
      <c r="T29" s="16" t="s">
        <v>24</v>
      </c>
      <c r="U29" s="92">
        <v>45150</v>
      </c>
      <c r="V29" s="17"/>
      <c r="W29" s="17"/>
      <c r="X29" s="17"/>
      <c r="Y29" s="17"/>
      <c r="Z29" s="17"/>
      <c r="AA29" s="17"/>
      <c r="AB29" s="17"/>
      <c r="AC29" s="17"/>
    </row>
    <row r="30" spans="1:29" ht="12.75" x14ac:dyDescent="0.2">
      <c r="A30" s="15" t="s">
        <v>28</v>
      </c>
      <c r="B30" s="14">
        <v>43193</v>
      </c>
      <c r="C30" s="15" t="str">
        <f t="shared" si="0"/>
        <v>FWS Director</v>
      </c>
      <c r="D30" s="15" t="s">
        <v>197</v>
      </c>
      <c r="E30" s="95"/>
      <c r="F30" s="98">
        <v>43164</v>
      </c>
      <c r="G30" s="74" t="s">
        <v>59</v>
      </c>
      <c r="H30" s="95" t="s">
        <v>198</v>
      </c>
      <c r="I30" s="95" t="s">
        <v>199</v>
      </c>
      <c r="J30" s="95" t="s">
        <v>134</v>
      </c>
      <c r="K30" s="95" t="s">
        <v>135</v>
      </c>
      <c r="L30" s="95" t="s">
        <v>65</v>
      </c>
      <c r="M30" s="92" t="s">
        <v>125</v>
      </c>
      <c r="N30" s="95" t="s">
        <v>23</v>
      </c>
      <c r="O30" s="92" t="s">
        <v>34</v>
      </c>
      <c r="P30" s="84" t="s">
        <v>27</v>
      </c>
      <c r="Q30" s="92">
        <v>0</v>
      </c>
      <c r="R30" s="92">
        <v>25000</v>
      </c>
      <c r="S30" s="99">
        <v>0</v>
      </c>
      <c r="T30" s="16" t="s">
        <v>24</v>
      </c>
      <c r="U30" s="92">
        <v>25000</v>
      </c>
      <c r="V30" s="17"/>
      <c r="W30" s="17"/>
      <c r="X30" s="17"/>
      <c r="Y30" s="17"/>
      <c r="Z30" s="17"/>
      <c r="AA30" s="17"/>
      <c r="AB30" s="17"/>
      <c r="AC30" s="17"/>
    </row>
    <row r="31" spans="1:29" ht="12.75" x14ac:dyDescent="0.2">
      <c r="A31" s="68" t="s">
        <v>28</v>
      </c>
      <c r="B31" s="18">
        <v>43193</v>
      </c>
      <c r="C31" s="68" t="str">
        <f t="shared" si="0"/>
        <v>FWS Director</v>
      </c>
      <c r="D31" s="68" t="s">
        <v>200</v>
      </c>
      <c r="E31" s="22"/>
      <c r="F31" s="98">
        <v>43164</v>
      </c>
      <c r="G31" s="74" t="s">
        <v>59</v>
      </c>
      <c r="H31" s="28" t="s">
        <v>201</v>
      </c>
      <c r="I31" s="22" t="s">
        <v>202</v>
      </c>
      <c r="J31" s="22" t="s">
        <v>203</v>
      </c>
      <c r="K31" s="22" t="s">
        <v>145</v>
      </c>
      <c r="L31" s="22" t="s">
        <v>26</v>
      </c>
      <c r="M31" s="33" t="s">
        <v>125</v>
      </c>
      <c r="N31" s="22" t="s">
        <v>23</v>
      </c>
      <c r="O31" s="33" t="s">
        <v>34</v>
      </c>
      <c r="P31" s="39" t="s">
        <v>27</v>
      </c>
      <c r="Q31" s="92">
        <v>0</v>
      </c>
      <c r="R31" s="92">
        <v>50000</v>
      </c>
      <c r="S31" s="40">
        <v>0</v>
      </c>
      <c r="T31" s="16" t="s">
        <v>24</v>
      </c>
      <c r="U31" s="92">
        <v>50000</v>
      </c>
      <c r="V31" s="17"/>
      <c r="W31" s="17"/>
      <c r="X31" s="17"/>
      <c r="Y31" s="17"/>
      <c r="Z31" s="17"/>
      <c r="AA31" s="17"/>
      <c r="AB31" s="17"/>
      <c r="AC31" s="17"/>
    </row>
    <row r="32" spans="1:29" ht="12.75" x14ac:dyDescent="0.2">
      <c r="A32" s="68" t="s">
        <v>28</v>
      </c>
      <c r="B32" s="18">
        <v>43193</v>
      </c>
      <c r="C32" s="68" t="str">
        <f t="shared" si="0"/>
        <v>FWS Director</v>
      </c>
      <c r="D32" s="68" t="s">
        <v>204</v>
      </c>
      <c r="E32" s="22"/>
      <c r="F32" s="98">
        <v>43164</v>
      </c>
      <c r="G32" s="26" t="s">
        <v>59</v>
      </c>
      <c r="H32" s="28" t="s">
        <v>205</v>
      </c>
      <c r="I32" s="22" t="s">
        <v>206</v>
      </c>
      <c r="J32" s="22" t="s">
        <v>129</v>
      </c>
      <c r="K32" s="22" t="s">
        <v>207</v>
      </c>
      <c r="L32" s="22" t="s">
        <v>22</v>
      </c>
      <c r="M32" s="33" t="s">
        <v>125</v>
      </c>
      <c r="N32" s="22" t="s">
        <v>23</v>
      </c>
      <c r="O32" s="33" t="s">
        <v>34</v>
      </c>
      <c r="P32" s="39" t="s">
        <v>27</v>
      </c>
      <c r="Q32" s="92">
        <v>0</v>
      </c>
      <c r="R32" s="92">
        <v>30000</v>
      </c>
      <c r="S32" s="40">
        <v>0</v>
      </c>
      <c r="T32" s="16" t="s">
        <v>24</v>
      </c>
      <c r="U32" s="92">
        <v>30000</v>
      </c>
      <c r="V32" s="17"/>
      <c r="W32" s="17"/>
      <c r="X32" s="17"/>
      <c r="Y32" s="17"/>
      <c r="Z32" s="17"/>
      <c r="AA32" s="17"/>
      <c r="AB32" s="17"/>
      <c r="AC32" s="17"/>
    </row>
    <row r="33" spans="1:29" ht="12.75" x14ac:dyDescent="0.2">
      <c r="A33" s="68" t="s">
        <v>28</v>
      </c>
      <c r="B33" s="18">
        <v>43193</v>
      </c>
      <c r="C33" s="68" t="str">
        <f t="shared" si="0"/>
        <v>FWS Director</v>
      </c>
      <c r="D33" s="68" t="s">
        <v>208</v>
      </c>
      <c r="E33" s="22"/>
      <c r="F33" s="98">
        <v>43164</v>
      </c>
      <c r="G33" s="26" t="s">
        <v>59</v>
      </c>
      <c r="H33" s="28" t="s">
        <v>209</v>
      </c>
      <c r="I33" s="22" t="s">
        <v>210</v>
      </c>
      <c r="J33" s="22" t="s">
        <v>211</v>
      </c>
      <c r="K33" s="22" t="s">
        <v>145</v>
      </c>
      <c r="L33" s="22" t="s">
        <v>26</v>
      </c>
      <c r="M33" s="33" t="s">
        <v>125</v>
      </c>
      <c r="N33" s="22" t="s">
        <v>23</v>
      </c>
      <c r="O33" s="33" t="s">
        <v>34</v>
      </c>
      <c r="P33" s="39" t="s">
        <v>27</v>
      </c>
      <c r="Q33" s="92">
        <v>0</v>
      </c>
      <c r="R33" s="92">
        <v>10000</v>
      </c>
      <c r="S33" s="40">
        <v>0</v>
      </c>
      <c r="T33" s="16" t="s">
        <v>24</v>
      </c>
      <c r="U33" s="92">
        <v>10000</v>
      </c>
      <c r="V33" s="17"/>
      <c r="W33" s="17"/>
      <c r="X33" s="17"/>
      <c r="Y33" s="17"/>
      <c r="Z33" s="17"/>
      <c r="AA33" s="17"/>
      <c r="AB33" s="17"/>
      <c r="AC33" s="17"/>
    </row>
    <row r="34" spans="1:29" ht="12.75" x14ac:dyDescent="0.2">
      <c r="A34" s="68" t="s">
        <v>28</v>
      </c>
      <c r="B34" s="18">
        <v>43193</v>
      </c>
      <c r="C34" s="68" t="str">
        <f t="shared" ref="C34:C65" si="1">IF(OR(ISBLANK(L34),ISBLANK(N34),ISBLANK(U34)),"",
IF(N34="No",
(IF(AND(OR(ISNUMBER(SEARCH("501",L34)),L34="IHE"),U34&lt;50000),"FWS Director",
IF(AND(OR(ISNUMBER(SEARCH("501",L34)),L34="IHE"),U34&gt;=50000),"Senior Advisor, DOI-PMB",
IF(U34&lt;100000,"FWS Director", IF(U34&gt;=250000, "Senior Advisor, DOI-PMB", "Assistant Secretary, DOI-FWP"))))),
(IF(U34&lt;50000,"FWS Director",IF(U34&gt;=50000,"Senior Advisor, DOI-PMB","error")))))</f>
        <v>FWS Director</v>
      </c>
      <c r="D34" s="68" t="s">
        <v>212</v>
      </c>
      <c r="E34" s="22"/>
      <c r="F34" s="98">
        <v>43164</v>
      </c>
      <c r="G34" s="26" t="s">
        <v>59</v>
      </c>
      <c r="H34" s="28" t="s">
        <v>213</v>
      </c>
      <c r="I34" s="22" t="s">
        <v>214</v>
      </c>
      <c r="J34" s="22" t="s">
        <v>195</v>
      </c>
      <c r="K34" s="22" t="s">
        <v>215</v>
      </c>
      <c r="L34" s="22" t="s">
        <v>22</v>
      </c>
      <c r="M34" s="33" t="s">
        <v>125</v>
      </c>
      <c r="N34" s="22" t="s">
        <v>23</v>
      </c>
      <c r="O34" s="33" t="s">
        <v>34</v>
      </c>
      <c r="P34" s="39" t="s">
        <v>27</v>
      </c>
      <c r="Q34" s="92">
        <v>0</v>
      </c>
      <c r="R34" s="92">
        <v>4500</v>
      </c>
      <c r="S34" s="40">
        <v>9000</v>
      </c>
      <c r="T34" s="16" t="s">
        <v>24</v>
      </c>
      <c r="U34" s="92">
        <v>13500</v>
      </c>
      <c r="V34" s="17"/>
      <c r="W34" s="17"/>
      <c r="X34" s="17"/>
      <c r="Y34" s="17"/>
      <c r="Z34" s="17"/>
      <c r="AA34" s="17"/>
      <c r="AB34" s="17"/>
      <c r="AC34" s="17"/>
    </row>
    <row r="35" spans="1:29" ht="12.75" x14ac:dyDescent="0.2">
      <c r="A35" s="68" t="s">
        <v>28</v>
      </c>
      <c r="B35" s="18">
        <v>43193</v>
      </c>
      <c r="C35" s="68" t="str">
        <f t="shared" si="1"/>
        <v>FWS Director</v>
      </c>
      <c r="D35" s="68" t="s">
        <v>216</v>
      </c>
      <c r="E35" s="22"/>
      <c r="F35" s="98">
        <v>43164</v>
      </c>
      <c r="G35" s="26" t="s">
        <v>59</v>
      </c>
      <c r="H35" s="28" t="s">
        <v>217</v>
      </c>
      <c r="I35" s="22" t="s">
        <v>218</v>
      </c>
      <c r="J35" s="103" t="s">
        <v>144</v>
      </c>
      <c r="K35" s="22" t="s">
        <v>150</v>
      </c>
      <c r="L35" s="22" t="s">
        <v>26</v>
      </c>
      <c r="M35" s="33" t="s">
        <v>125</v>
      </c>
      <c r="N35" s="22" t="s">
        <v>23</v>
      </c>
      <c r="O35" s="33" t="s">
        <v>34</v>
      </c>
      <c r="P35" s="39" t="s">
        <v>27</v>
      </c>
      <c r="Q35" s="92">
        <v>0</v>
      </c>
      <c r="R35" s="92">
        <v>16000</v>
      </c>
      <c r="S35" s="40">
        <v>0</v>
      </c>
      <c r="T35" s="16" t="s">
        <v>24</v>
      </c>
      <c r="U35" s="92">
        <v>16000</v>
      </c>
      <c r="V35" s="17"/>
      <c r="W35" s="17"/>
      <c r="X35" s="17"/>
      <c r="Y35" s="17"/>
      <c r="Z35" s="17"/>
      <c r="AA35" s="17"/>
      <c r="AB35" s="17"/>
      <c r="AC35" s="17"/>
    </row>
    <row r="36" spans="1:29" ht="12.75" x14ac:dyDescent="0.2">
      <c r="A36" s="68" t="s">
        <v>28</v>
      </c>
      <c r="B36" s="18">
        <v>43193</v>
      </c>
      <c r="C36" s="68" t="str">
        <f t="shared" si="1"/>
        <v>FWS Director</v>
      </c>
      <c r="D36" s="68" t="s">
        <v>219</v>
      </c>
      <c r="E36" s="22"/>
      <c r="F36" s="98">
        <v>43164</v>
      </c>
      <c r="G36" s="26" t="s">
        <v>45</v>
      </c>
      <c r="H36" s="28" t="s">
        <v>220</v>
      </c>
      <c r="I36" s="22" t="s">
        <v>221</v>
      </c>
      <c r="J36" s="22" t="s">
        <v>222</v>
      </c>
      <c r="K36" s="22" t="s">
        <v>223</v>
      </c>
      <c r="L36" s="22" t="s">
        <v>47</v>
      </c>
      <c r="M36" s="33" t="s">
        <v>88</v>
      </c>
      <c r="N36" s="22" t="s">
        <v>23</v>
      </c>
      <c r="O36" s="33" t="s">
        <v>34</v>
      </c>
      <c r="P36" s="39" t="s">
        <v>27</v>
      </c>
      <c r="Q36" s="92">
        <v>0</v>
      </c>
      <c r="R36" s="92">
        <v>15000</v>
      </c>
      <c r="S36" s="40">
        <v>0</v>
      </c>
      <c r="T36" s="16" t="s">
        <v>24</v>
      </c>
      <c r="U36" s="92">
        <v>15000</v>
      </c>
      <c r="V36" s="17"/>
      <c r="W36" s="17"/>
      <c r="X36" s="17"/>
      <c r="Y36" s="17"/>
      <c r="Z36" s="17"/>
      <c r="AA36" s="17"/>
      <c r="AB36" s="17"/>
      <c r="AC36" s="17"/>
    </row>
    <row r="37" spans="1:29" ht="12.75" x14ac:dyDescent="0.2">
      <c r="A37" s="68" t="s">
        <v>28</v>
      </c>
      <c r="B37" s="18">
        <v>43193</v>
      </c>
      <c r="C37" s="68" t="str">
        <f t="shared" si="1"/>
        <v>FWS Director</v>
      </c>
      <c r="D37" s="68" t="s">
        <v>224</v>
      </c>
      <c r="E37" s="22"/>
      <c r="F37" s="98">
        <v>43164</v>
      </c>
      <c r="G37" s="26" t="s">
        <v>45</v>
      </c>
      <c r="H37" s="106" t="s">
        <v>225</v>
      </c>
      <c r="I37" s="104" t="s">
        <v>226</v>
      </c>
      <c r="J37" s="22" t="s">
        <v>227</v>
      </c>
      <c r="K37" s="22" t="s">
        <v>87</v>
      </c>
      <c r="L37" s="22" t="s">
        <v>22</v>
      </c>
      <c r="M37" s="33" t="s">
        <v>88</v>
      </c>
      <c r="N37" s="22" t="s">
        <v>23</v>
      </c>
      <c r="O37" s="33" t="s">
        <v>34</v>
      </c>
      <c r="P37" s="39" t="s">
        <v>27</v>
      </c>
      <c r="Q37" s="92">
        <v>0</v>
      </c>
      <c r="R37" s="92">
        <v>39147</v>
      </c>
      <c r="S37" s="40">
        <v>0</v>
      </c>
      <c r="T37" s="16" t="s">
        <v>24</v>
      </c>
      <c r="U37" s="92">
        <v>39147</v>
      </c>
      <c r="V37" s="17"/>
      <c r="W37" s="17"/>
      <c r="X37" s="17"/>
      <c r="Y37" s="17"/>
      <c r="Z37" s="17"/>
      <c r="AA37" s="17"/>
      <c r="AB37" s="17"/>
      <c r="AC37" s="17"/>
    </row>
    <row r="38" spans="1:29" ht="12.75" x14ac:dyDescent="0.2">
      <c r="A38" s="68" t="s">
        <v>28</v>
      </c>
      <c r="B38" s="18">
        <v>43193</v>
      </c>
      <c r="C38" s="68" t="str">
        <f t="shared" si="1"/>
        <v>FWS Director</v>
      </c>
      <c r="D38" s="68" t="s">
        <v>228</v>
      </c>
      <c r="E38" s="22"/>
      <c r="F38" s="98">
        <v>43164</v>
      </c>
      <c r="G38" s="26" t="s">
        <v>45</v>
      </c>
      <c r="H38" s="28" t="s">
        <v>229</v>
      </c>
      <c r="I38" s="104" t="s">
        <v>230</v>
      </c>
      <c r="J38" s="22" t="s">
        <v>231</v>
      </c>
      <c r="K38" s="22" t="s">
        <v>87</v>
      </c>
      <c r="L38" s="22" t="s">
        <v>22</v>
      </c>
      <c r="M38" s="33" t="s">
        <v>88</v>
      </c>
      <c r="N38" s="22" t="s">
        <v>23</v>
      </c>
      <c r="O38" s="108" t="s">
        <v>34</v>
      </c>
      <c r="P38" s="39" t="s">
        <v>27</v>
      </c>
      <c r="Q38" s="92">
        <v>0</v>
      </c>
      <c r="R38" s="92">
        <v>35078</v>
      </c>
      <c r="S38" s="40">
        <v>0</v>
      </c>
      <c r="T38" s="16" t="s">
        <v>24</v>
      </c>
      <c r="U38" s="92">
        <v>35078</v>
      </c>
      <c r="V38" s="17"/>
      <c r="W38" s="17"/>
      <c r="X38" s="17"/>
      <c r="Y38" s="17"/>
      <c r="Z38" s="17"/>
      <c r="AA38" s="17"/>
      <c r="AB38" s="17"/>
      <c r="AC38" s="17"/>
    </row>
    <row r="39" spans="1:29" ht="12.75" x14ac:dyDescent="0.2">
      <c r="A39" s="68" t="s">
        <v>28</v>
      </c>
      <c r="B39" s="18">
        <v>43193</v>
      </c>
      <c r="C39" s="68" t="str">
        <f t="shared" si="1"/>
        <v>FWS Director</v>
      </c>
      <c r="D39" s="68" t="s">
        <v>232</v>
      </c>
      <c r="E39" s="22"/>
      <c r="F39" s="98">
        <v>43164</v>
      </c>
      <c r="G39" s="26" t="s">
        <v>45</v>
      </c>
      <c r="H39" s="28" t="s">
        <v>233</v>
      </c>
      <c r="I39" s="22" t="s">
        <v>234</v>
      </c>
      <c r="J39" s="22" t="s">
        <v>235</v>
      </c>
      <c r="K39" s="22" t="s">
        <v>236</v>
      </c>
      <c r="L39" s="22" t="s">
        <v>41</v>
      </c>
      <c r="M39" s="33" t="s">
        <v>88</v>
      </c>
      <c r="N39" s="22" t="s">
        <v>23</v>
      </c>
      <c r="O39" s="33" t="s">
        <v>34</v>
      </c>
      <c r="P39" s="39" t="s">
        <v>27</v>
      </c>
      <c r="Q39" s="92">
        <v>0</v>
      </c>
      <c r="R39" s="92">
        <v>28520</v>
      </c>
      <c r="S39" s="40">
        <v>0</v>
      </c>
      <c r="T39" s="16" t="s">
        <v>24</v>
      </c>
      <c r="U39" s="92">
        <v>28520</v>
      </c>
      <c r="V39" s="17"/>
      <c r="W39" s="17"/>
      <c r="X39" s="17"/>
      <c r="Y39" s="17"/>
      <c r="Z39" s="17"/>
      <c r="AA39" s="17"/>
      <c r="AB39" s="17"/>
      <c r="AC39" s="17"/>
    </row>
    <row r="40" spans="1:29" ht="12.75" x14ac:dyDescent="0.2">
      <c r="A40" s="68" t="s">
        <v>28</v>
      </c>
      <c r="B40" s="18">
        <v>43193</v>
      </c>
      <c r="C40" s="68" t="str">
        <f t="shared" si="1"/>
        <v>FWS Director</v>
      </c>
      <c r="D40" s="68" t="s">
        <v>237</v>
      </c>
      <c r="E40" s="22"/>
      <c r="F40" s="98">
        <v>43164</v>
      </c>
      <c r="G40" s="26" t="s">
        <v>45</v>
      </c>
      <c r="H40" s="106" t="s">
        <v>238</v>
      </c>
      <c r="I40" s="22" t="s">
        <v>239</v>
      </c>
      <c r="J40" s="22" t="s">
        <v>240</v>
      </c>
      <c r="K40" s="22" t="s">
        <v>241</v>
      </c>
      <c r="L40" s="22" t="s">
        <v>22</v>
      </c>
      <c r="M40" s="33" t="s">
        <v>88</v>
      </c>
      <c r="N40" s="22" t="s">
        <v>23</v>
      </c>
      <c r="O40" s="33" t="s">
        <v>34</v>
      </c>
      <c r="P40" s="102" t="s">
        <v>49</v>
      </c>
      <c r="Q40" s="92">
        <v>0</v>
      </c>
      <c r="R40" s="92">
        <v>22506</v>
      </c>
      <c r="S40" s="40">
        <v>0</v>
      </c>
      <c r="T40" s="16" t="s">
        <v>24</v>
      </c>
      <c r="U40" s="92">
        <v>22506</v>
      </c>
      <c r="V40" s="17"/>
      <c r="W40" s="17"/>
      <c r="X40" s="17"/>
      <c r="Y40" s="17"/>
      <c r="Z40" s="17"/>
      <c r="AA40" s="17"/>
      <c r="AB40" s="17"/>
      <c r="AC40" s="17"/>
    </row>
    <row r="41" spans="1:29" ht="12.75" x14ac:dyDescent="0.2">
      <c r="A41" s="68" t="s">
        <v>28</v>
      </c>
      <c r="B41" s="18">
        <v>43193</v>
      </c>
      <c r="C41" s="68" t="str">
        <f t="shared" si="1"/>
        <v>FWS Director</v>
      </c>
      <c r="D41" s="68" t="s">
        <v>242</v>
      </c>
      <c r="E41" s="22"/>
      <c r="F41" s="98">
        <v>43164</v>
      </c>
      <c r="G41" s="26" t="s">
        <v>45</v>
      </c>
      <c r="H41" s="28" t="s">
        <v>243</v>
      </c>
      <c r="I41" s="22" t="s">
        <v>244</v>
      </c>
      <c r="J41" s="22" t="s">
        <v>134</v>
      </c>
      <c r="K41" s="22" t="s">
        <v>245</v>
      </c>
      <c r="L41" s="22" t="s">
        <v>65</v>
      </c>
      <c r="M41" s="33" t="s">
        <v>88</v>
      </c>
      <c r="N41" s="22" t="s">
        <v>23</v>
      </c>
      <c r="O41" s="33" t="s">
        <v>34</v>
      </c>
      <c r="P41" s="39" t="s">
        <v>27</v>
      </c>
      <c r="Q41" s="92">
        <v>0</v>
      </c>
      <c r="R41" s="92">
        <v>26750</v>
      </c>
      <c r="S41" s="40">
        <v>0</v>
      </c>
      <c r="T41" s="16" t="s">
        <v>24</v>
      </c>
      <c r="U41" s="92">
        <v>26750</v>
      </c>
      <c r="V41" s="17"/>
      <c r="W41" s="17"/>
      <c r="X41" s="17"/>
      <c r="Y41" s="17"/>
      <c r="Z41" s="17"/>
      <c r="AA41" s="17"/>
      <c r="AB41" s="17"/>
      <c r="AC41" s="17"/>
    </row>
    <row r="42" spans="1:29" ht="12.75" x14ac:dyDescent="0.2">
      <c r="A42" s="68" t="s">
        <v>28</v>
      </c>
      <c r="B42" s="18">
        <v>43193</v>
      </c>
      <c r="C42" s="68" t="str">
        <f t="shared" si="1"/>
        <v>FWS Director</v>
      </c>
      <c r="D42" s="68" t="s">
        <v>246</v>
      </c>
      <c r="E42" s="22"/>
      <c r="F42" s="98">
        <v>43164</v>
      </c>
      <c r="G42" s="26" t="s">
        <v>45</v>
      </c>
      <c r="H42" s="28" t="s">
        <v>247</v>
      </c>
      <c r="I42" s="22" t="s">
        <v>248</v>
      </c>
      <c r="J42" s="22" t="s">
        <v>249</v>
      </c>
      <c r="K42" s="22" t="s">
        <v>241</v>
      </c>
      <c r="L42" s="22" t="s">
        <v>22</v>
      </c>
      <c r="M42" s="33" t="s">
        <v>88</v>
      </c>
      <c r="N42" s="22" t="s">
        <v>23</v>
      </c>
      <c r="O42" s="33" t="s">
        <v>34</v>
      </c>
      <c r="P42" s="39" t="s">
        <v>27</v>
      </c>
      <c r="Q42" s="92">
        <v>0</v>
      </c>
      <c r="R42" s="92">
        <v>24237</v>
      </c>
      <c r="S42" s="40">
        <v>0</v>
      </c>
      <c r="T42" s="16" t="s">
        <v>24</v>
      </c>
      <c r="U42" s="92">
        <v>24237</v>
      </c>
      <c r="V42" s="17"/>
      <c r="W42" s="17"/>
      <c r="X42" s="17"/>
      <c r="Y42" s="17"/>
      <c r="Z42" s="17"/>
      <c r="AA42" s="17"/>
      <c r="AB42" s="17"/>
      <c r="AC42" s="17"/>
    </row>
    <row r="43" spans="1:29" ht="12.75" x14ac:dyDescent="0.2">
      <c r="A43" s="68" t="s">
        <v>28</v>
      </c>
      <c r="B43" s="18">
        <v>43193</v>
      </c>
      <c r="C43" s="68" t="str">
        <f t="shared" si="1"/>
        <v>FWS Director</v>
      </c>
      <c r="D43" s="68" t="s">
        <v>250</v>
      </c>
      <c r="E43" s="95"/>
      <c r="F43" s="98">
        <v>43164</v>
      </c>
      <c r="G43" s="74" t="s">
        <v>45</v>
      </c>
      <c r="H43" s="95" t="s">
        <v>251</v>
      </c>
      <c r="I43" s="95" t="s">
        <v>252</v>
      </c>
      <c r="J43" s="95" t="s">
        <v>253</v>
      </c>
      <c r="K43" s="95" t="s">
        <v>87</v>
      </c>
      <c r="L43" s="95" t="s">
        <v>31</v>
      </c>
      <c r="M43" s="92" t="s">
        <v>88</v>
      </c>
      <c r="N43" s="95" t="s">
        <v>23</v>
      </c>
      <c r="O43" s="92" t="s">
        <v>34</v>
      </c>
      <c r="P43" s="84" t="s">
        <v>27</v>
      </c>
      <c r="Q43" s="92">
        <v>0</v>
      </c>
      <c r="R43" s="92">
        <v>9988</v>
      </c>
      <c r="S43" s="99">
        <v>0</v>
      </c>
      <c r="T43" s="16" t="s">
        <v>24</v>
      </c>
      <c r="U43" s="92">
        <v>9988</v>
      </c>
      <c r="V43" s="17"/>
      <c r="W43" s="17"/>
      <c r="X43" s="17"/>
      <c r="Y43" s="17"/>
      <c r="Z43" s="17"/>
      <c r="AA43" s="17"/>
      <c r="AB43" s="17"/>
      <c r="AC43" s="17"/>
    </row>
    <row r="44" spans="1:29" ht="12.75" x14ac:dyDescent="0.2">
      <c r="A44" s="13" t="s">
        <v>28</v>
      </c>
      <c r="B44" s="14">
        <v>43193</v>
      </c>
      <c r="C44" s="15" t="str">
        <f t="shared" si="1"/>
        <v>FWS Director</v>
      </c>
      <c r="D44" s="15" t="s">
        <v>254</v>
      </c>
      <c r="E44" s="95"/>
      <c r="F44" s="98">
        <v>43164</v>
      </c>
      <c r="G44" s="74" t="s">
        <v>45</v>
      </c>
      <c r="H44" s="106" t="s">
        <v>255</v>
      </c>
      <c r="I44" s="95" t="s">
        <v>256</v>
      </c>
      <c r="J44" s="95" t="s">
        <v>253</v>
      </c>
      <c r="K44" s="95" t="s">
        <v>257</v>
      </c>
      <c r="L44" s="95" t="s">
        <v>31</v>
      </c>
      <c r="M44" s="92" t="s">
        <v>88</v>
      </c>
      <c r="N44" s="95" t="s">
        <v>23</v>
      </c>
      <c r="O44" s="92" t="s">
        <v>34</v>
      </c>
      <c r="P44" s="84" t="s">
        <v>27</v>
      </c>
      <c r="Q44" s="92">
        <v>0</v>
      </c>
      <c r="R44" s="92">
        <v>23238</v>
      </c>
      <c r="S44" s="99">
        <v>0</v>
      </c>
      <c r="T44" s="16" t="s">
        <v>24</v>
      </c>
      <c r="U44" s="92">
        <v>23238</v>
      </c>
      <c r="V44" s="17"/>
      <c r="W44" s="17"/>
      <c r="X44" s="17"/>
      <c r="Y44" s="17"/>
      <c r="Z44" s="17"/>
      <c r="AA44" s="17"/>
      <c r="AB44" s="17"/>
      <c r="AC44" s="17"/>
    </row>
    <row r="45" spans="1:29" ht="12.75" x14ac:dyDescent="0.2">
      <c r="A45" s="68" t="s">
        <v>28</v>
      </c>
      <c r="B45" s="18">
        <v>43193</v>
      </c>
      <c r="C45" s="68" t="str">
        <f t="shared" si="1"/>
        <v>FWS Director</v>
      </c>
      <c r="D45" s="68" t="s">
        <v>258</v>
      </c>
      <c r="E45" s="95"/>
      <c r="F45" s="98">
        <v>43164</v>
      </c>
      <c r="G45" s="74" t="s">
        <v>45</v>
      </c>
      <c r="H45" s="95" t="s">
        <v>259</v>
      </c>
      <c r="I45" s="95" t="s">
        <v>260</v>
      </c>
      <c r="J45" s="95" t="s">
        <v>261</v>
      </c>
      <c r="K45" s="95" t="s">
        <v>262</v>
      </c>
      <c r="L45" s="95" t="s">
        <v>65</v>
      </c>
      <c r="M45" s="92" t="s">
        <v>88</v>
      </c>
      <c r="N45" s="95" t="s">
        <v>23</v>
      </c>
      <c r="O45" s="92" t="s">
        <v>34</v>
      </c>
      <c r="P45" s="84" t="s">
        <v>27</v>
      </c>
      <c r="Q45" s="92">
        <v>0</v>
      </c>
      <c r="R45" s="92">
        <v>8010</v>
      </c>
      <c r="S45" s="99">
        <v>0</v>
      </c>
      <c r="T45" s="16" t="s">
        <v>24</v>
      </c>
      <c r="U45" s="92">
        <v>8010</v>
      </c>
      <c r="V45" s="17"/>
      <c r="W45" s="17"/>
      <c r="X45" s="17"/>
      <c r="Y45" s="17"/>
      <c r="Z45" s="17"/>
      <c r="AA45" s="17"/>
      <c r="AB45" s="17"/>
      <c r="AC45" s="17"/>
    </row>
    <row r="46" spans="1:29" ht="12.75" x14ac:dyDescent="0.2">
      <c r="A46" s="68" t="s">
        <v>263</v>
      </c>
      <c r="B46" s="18">
        <v>43217</v>
      </c>
      <c r="C46" s="68" t="str">
        <f t="shared" si="1"/>
        <v>FWS Director</v>
      </c>
      <c r="D46" s="68" t="s">
        <v>264</v>
      </c>
      <c r="E46" s="95"/>
      <c r="F46" s="98">
        <v>43164</v>
      </c>
      <c r="G46" s="74" t="s">
        <v>45</v>
      </c>
      <c r="H46" s="106" t="s">
        <v>265</v>
      </c>
      <c r="I46" s="95" t="s">
        <v>266</v>
      </c>
      <c r="J46" s="95" t="s">
        <v>267</v>
      </c>
      <c r="K46" s="95" t="s">
        <v>268</v>
      </c>
      <c r="L46" s="95" t="s">
        <v>64</v>
      </c>
      <c r="M46" s="92" t="s">
        <v>88</v>
      </c>
      <c r="N46" s="95" t="s">
        <v>23</v>
      </c>
      <c r="O46" s="92" t="s">
        <v>34</v>
      </c>
      <c r="P46" s="84" t="s">
        <v>27</v>
      </c>
      <c r="Q46" s="92">
        <v>0</v>
      </c>
      <c r="R46" s="92">
        <v>20000</v>
      </c>
      <c r="S46" s="99">
        <v>0</v>
      </c>
      <c r="T46" s="16" t="s">
        <v>24</v>
      </c>
      <c r="U46" s="92">
        <v>20000</v>
      </c>
      <c r="V46" s="17"/>
      <c r="W46" s="17"/>
      <c r="X46" s="17"/>
      <c r="Y46" s="17"/>
      <c r="Z46" s="17"/>
      <c r="AA46" s="17"/>
      <c r="AB46" s="17"/>
      <c r="AC46" s="17"/>
    </row>
    <row r="47" spans="1:29" ht="12.75" x14ac:dyDescent="0.2">
      <c r="A47" s="13" t="s">
        <v>28</v>
      </c>
      <c r="B47" s="14">
        <v>43193</v>
      </c>
      <c r="C47" s="15" t="str">
        <f t="shared" si="1"/>
        <v>FWS Director</v>
      </c>
      <c r="D47" s="15" t="s">
        <v>269</v>
      </c>
      <c r="E47" s="95"/>
      <c r="F47" s="98">
        <v>43164</v>
      </c>
      <c r="G47" s="74" t="s">
        <v>45</v>
      </c>
      <c r="H47" s="106" t="s">
        <v>270</v>
      </c>
      <c r="I47" s="95" t="s">
        <v>271</v>
      </c>
      <c r="J47" s="95" t="s">
        <v>272</v>
      </c>
      <c r="K47" s="95" t="s">
        <v>273</v>
      </c>
      <c r="L47" s="95" t="s">
        <v>41</v>
      </c>
      <c r="M47" s="92" t="s">
        <v>88</v>
      </c>
      <c r="N47" s="95" t="s">
        <v>23</v>
      </c>
      <c r="O47" s="92" t="s">
        <v>34</v>
      </c>
      <c r="P47" s="84" t="s">
        <v>27</v>
      </c>
      <c r="Q47" s="92">
        <v>0</v>
      </c>
      <c r="R47" s="92">
        <v>32000</v>
      </c>
      <c r="S47" s="99">
        <v>0</v>
      </c>
      <c r="T47" s="16" t="s">
        <v>24</v>
      </c>
      <c r="U47" s="92">
        <v>32000</v>
      </c>
      <c r="V47" s="17"/>
      <c r="W47" s="17"/>
      <c r="X47" s="17"/>
      <c r="Y47" s="17"/>
      <c r="Z47" s="17"/>
      <c r="AA47" s="17"/>
      <c r="AB47" s="17"/>
      <c r="AC47" s="17"/>
    </row>
    <row r="48" spans="1:29" ht="12.75" x14ac:dyDescent="0.2">
      <c r="A48" s="67" t="s">
        <v>274</v>
      </c>
      <c r="B48" s="67">
        <v>43193</v>
      </c>
      <c r="C48" s="67" t="str">
        <f t="shared" si="1"/>
        <v>FWS Director</v>
      </c>
      <c r="D48" s="67" t="s">
        <v>275</v>
      </c>
      <c r="E48" s="95"/>
      <c r="F48" s="98">
        <v>43164</v>
      </c>
      <c r="G48" s="74" t="s">
        <v>58</v>
      </c>
      <c r="H48" s="106" t="s">
        <v>276</v>
      </c>
      <c r="I48" s="95" t="s">
        <v>277</v>
      </c>
      <c r="J48" s="95" t="s">
        <v>67</v>
      </c>
      <c r="K48" s="95" t="s">
        <v>68</v>
      </c>
      <c r="L48" s="95" t="s">
        <v>26</v>
      </c>
      <c r="M48" s="92" t="s">
        <v>69</v>
      </c>
      <c r="N48" s="95" t="s">
        <v>23</v>
      </c>
      <c r="O48" s="92" t="s">
        <v>34</v>
      </c>
      <c r="P48" s="84" t="s">
        <v>27</v>
      </c>
      <c r="Q48" s="92">
        <v>0</v>
      </c>
      <c r="R48" s="92">
        <v>2938</v>
      </c>
      <c r="S48" s="99">
        <v>0</v>
      </c>
      <c r="T48" s="16" t="s">
        <v>24</v>
      </c>
      <c r="U48" s="92">
        <v>2938</v>
      </c>
      <c r="V48" s="17"/>
      <c r="W48" s="17"/>
      <c r="X48" s="17"/>
      <c r="Y48" s="17"/>
      <c r="Z48" s="17"/>
      <c r="AA48" s="17"/>
      <c r="AB48" s="17"/>
      <c r="AC48" s="17"/>
    </row>
    <row r="49" spans="1:29" ht="12.75" x14ac:dyDescent="0.2">
      <c r="A49" s="68" t="s">
        <v>28</v>
      </c>
      <c r="B49" s="18">
        <v>43193</v>
      </c>
      <c r="C49" s="68" t="str">
        <f t="shared" si="1"/>
        <v>FWS Director</v>
      </c>
      <c r="D49" s="68" t="s">
        <v>278</v>
      </c>
      <c r="E49" s="95"/>
      <c r="F49" s="98">
        <v>43164</v>
      </c>
      <c r="G49" s="74" t="s">
        <v>35</v>
      </c>
      <c r="H49" s="106" t="s">
        <v>279</v>
      </c>
      <c r="I49" s="95" t="s">
        <v>280</v>
      </c>
      <c r="J49" s="95" t="s">
        <v>281</v>
      </c>
      <c r="K49" s="95" t="s">
        <v>282</v>
      </c>
      <c r="L49" s="95" t="s">
        <v>31</v>
      </c>
      <c r="M49" s="92" t="s">
        <v>283</v>
      </c>
      <c r="N49" s="95" t="s">
        <v>23</v>
      </c>
      <c r="O49" s="92" t="s">
        <v>34</v>
      </c>
      <c r="P49" s="84" t="s">
        <v>27</v>
      </c>
      <c r="Q49" s="92">
        <v>0</v>
      </c>
      <c r="R49" s="92">
        <v>45000</v>
      </c>
      <c r="S49" s="99">
        <v>0</v>
      </c>
      <c r="T49" s="16" t="s">
        <v>24</v>
      </c>
      <c r="U49" s="92">
        <v>45000</v>
      </c>
      <c r="V49" s="17"/>
      <c r="W49" s="17"/>
      <c r="X49" s="17"/>
      <c r="Y49" s="17"/>
      <c r="Z49" s="17"/>
      <c r="AA49" s="17"/>
      <c r="AB49" s="17"/>
      <c r="AC49" s="17"/>
    </row>
    <row r="50" spans="1:29" ht="12.75" x14ac:dyDescent="0.2">
      <c r="A50" s="13" t="s">
        <v>28</v>
      </c>
      <c r="B50" s="14">
        <v>43193</v>
      </c>
      <c r="C50" s="15" t="str">
        <f t="shared" si="1"/>
        <v>FWS Director</v>
      </c>
      <c r="D50" s="15" t="s">
        <v>284</v>
      </c>
      <c r="E50" s="95"/>
      <c r="F50" s="98">
        <v>43164</v>
      </c>
      <c r="G50" s="74" t="s">
        <v>35</v>
      </c>
      <c r="H50" s="106" t="s">
        <v>285</v>
      </c>
      <c r="I50" s="95" t="s">
        <v>286</v>
      </c>
      <c r="J50" s="95" t="s">
        <v>287</v>
      </c>
      <c r="K50" s="95" t="s">
        <v>288</v>
      </c>
      <c r="L50" s="95" t="s">
        <v>22</v>
      </c>
      <c r="M50" s="92" t="s">
        <v>289</v>
      </c>
      <c r="N50" s="95" t="s">
        <v>23</v>
      </c>
      <c r="O50" s="92" t="s">
        <v>34</v>
      </c>
      <c r="P50" s="84" t="s">
        <v>27</v>
      </c>
      <c r="Q50" s="92">
        <v>0</v>
      </c>
      <c r="R50" s="92">
        <v>45000</v>
      </c>
      <c r="S50" s="99">
        <v>0</v>
      </c>
      <c r="T50" s="16" t="s">
        <v>24</v>
      </c>
      <c r="U50" s="92">
        <v>45000</v>
      </c>
      <c r="V50" s="17"/>
      <c r="W50" s="17"/>
      <c r="X50" s="17"/>
      <c r="Y50" s="17"/>
      <c r="Z50" s="17"/>
      <c r="AA50" s="17"/>
      <c r="AB50" s="17"/>
      <c r="AC50" s="17"/>
    </row>
    <row r="51" spans="1:29" ht="12.75" x14ac:dyDescent="0.2">
      <c r="A51" s="13" t="s">
        <v>28</v>
      </c>
      <c r="B51" s="14">
        <v>43193</v>
      </c>
      <c r="C51" s="15" t="str">
        <f t="shared" si="1"/>
        <v>FWS Director</v>
      </c>
      <c r="D51" s="15" t="s">
        <v>290</v>
      </c>
      <c r="E51" s="95"/>
      <c r="F51" s="98">
        <v>43164</v>
      </c>
      <c r="G51" s="74" t="s">
        <v>59</v>
      </c>
      <c r="H51" s="106" t="s">
        <v>291</v>
      </c>
      <c r="I51" s="95" t="s">
        <v>292</v>
      </c>
      <c r="J51" s="95" t="s">
        <v>293</v>
      </c>
      <c r="K51" s="95" t="s">
        <v>294</v>
      </c>
      <c r="L51" s="95" t="s">
        <v>22</v>
      </c>
      <c r="M51" s="92" t="s">
        <v>283</v>
      </c>
      <c r="N51" s="95" t="s">
        <v>23</v>
      </c>
      <c r="O51" s="92" t="s">
        <v>34</v>
      </c>
      <c r="P51" s="84" t="s">
        <v>27</v>
      </c>
      <c r="Q51" s="92">
        <v>0</v>
      </c>
      <c r="R51" s="92">
        <v>48000</v>
      </c>
      <c r="S51" s="99">
        <v>0</v>
      </c>
      <c r="T51" s="16" t="s">
        <v>24</v>
      </c>
      <c r="U51" s="92">
        <v>48000</v>
      </c>
      <c r="V51" s="17"/>
      <c r="W51" s="17"/>
      <c r="X51" s="17"/>
      <c r="Y51" s="17"/>
      <c r="Z51" s="17"/>
      <c r="AA51" s="17"/>
      <c r="AB51" s="17"/>
      <c r="AC51" s="17"/>
    </row>
    <row r="52" spans="1:29" ht="12.75" x14ac:dyDescent="0.2">
      <c r="A52" s="13" t="s">
        <v>28</v>
      </c>
      <c r="B52" s="14">
        <v>43193</v>
      </c>
      <c r="C52" s="15" t="str">
        <f t="shared" si="1"/>
        <v>FWS Director</v>
      </c>
      <c r="D52" s="15" t="s">
        <v>295</v>
      </c>
      <c r="E52" s="95"/>
      <c r="F52" s="98">
        <v>43164</v>
      </c>
      <c r="G52" s="74" t="s">
        <v>59</v>
      </c>
      <c r="H52" s="95" t="s">
        <v>296</v>
      </c>
      <c r="I52" s="95" t="s">
        <v>297</v>
      </c>
      <c r="J52" s="95" t="s">
        <v>293</v>
      </c>
      <c r="K52" s="95" t="s">
        <v>294</v>
      </c>
      <c r="L52" s="95" t="s">
        <v>22</v>
      </c>
      <c r="M52" s="92" t="s">
        <v>283</v>
      </c>
      <c r="N52" s="95" t="s">
        <v>23</v>
      </c>
      <c r="O52" s="92" t="s">
        <v>34</v>
      </c>
      <c r="P52" s="84" t="s">
        <v>27</v>
      </c>
      <c r="Q52" s="92">
        <v>0</v>
      </c>
      <c r="R52" s="92">
        <v>48000</v>
      </c>
      <c r="S52" s="99">
        <v>0</v>
      </c>
      <c r="T52" s="16" t="s">
        <v>24</v>
      </c>
      <c r="U52" s="92">
        <v>48000</v>
      </c>
      <c r="V52" s="17"/>
      <c r="W52" s="17"/>
      <c r="X52" s="17"/>
      <c r="Y52" s="17"/>
      <c r="Z52" s="17"/>
      <c r="AA52" s="17"/>
      <c r="AB52" s="17"/>
      <c r="AC52" s="17"/>
    </row>
    <row r="53" spans="1:29" ht="12.75" x14ac:dyDescent="0.2">
      <c r="A53" s="15" t="s">
        <v>28</v>
      </c>
      <c r="B53" s="18">
        <v>43193</v>
      </c>
      <c r="C53" s="15" t="str">
        <f t="shared" si="1"/>
        <v>FWS Director</v>
      </c>
      <c r="D53" s="15" t="s">
        <v>298</v>
      </c>
      <c r="E53" s="95"/>
      <c r="F53" s="98">
        <v>43164</v>
      </c>
      <c r="G53" s="74" t="s">
        <v>59</v>
      </c>
      <c r="H53" s="95" t="s">
        <v>299</v>
      </c>
      <c r="I53" s="95" t="s">
        <v>300</v>
      </c>
      <c r="J53" s="95" t="s">
        <v>301</v>
      </c>
      <c r="K53" s="95" t="s">
        <v>302</v>
      </c>
      <c r="L53" s="95" t="s">
        <v>26</v>
      </c>
      <c r="M53" s="92" t="s">
        <v>303</v>
      </c>
      <c r="N53" s="95" t="s">
        <v>23</v>
      </c>
      <c r="O53" s="92" t="s">
        <v>34</v>
      </c>
      <c r="P53" s="84" t="s">
        <v>27</v>
      </c>
      <c r="Q53" s="92">
        <v>0</v>
      </c>
      <c r="R53" s="92">
        <v>15000</v>
      </c>
      <c r="S53" s="99">
        <v>0</v>
      </c>
      <c r="T53" s="16" t="s">
        <v>24</v>
      </c>
      <c r="U53" s="92">
        <v>15000</v>
      </c>
      <c r="V53" s="17"/>
      <c r="W53" s="17"/>
      <c r="X53" s="17"/>
      <c r="Y53" s="17"/>
      <c r="Z53" s="17"/>
      <c r="AA53" s="17"/>
      <c r="AB53" s="17"/>
      <c r="AC53" s="17"/>
    </row>
    <row r="54" spans="1:29" ht="12.75" x14ac:dyDescent="0.2">
      <c r="A54" s="15" t="s">
        <v>28</v>
      </c>
      <c r="B54" s="18">
        <v>43193</v>
      </c>
      <c r="C54" s="15" t="str">
        <f t="shared" si="1"/>
        <v>FWS Director</v>
      </c>
      <c r="D54" s="15" t="s">
        <v>304</v>
      </c>
      <c r="E54" s="95"/>
      <c r="F54" s="98">
        <v>43164</v>
      </c>
      <c r="G54" s="74" t="s">
        <v>45</v>
      </c>
      <c r="H54" s="95" t="s">
        <v>305</v>
      </c>
      <c r="I54" s="95" t="s">
        <v>306</v>
      </c>
      <c r="J54" s="95" t="s">
        <v>293</v>
      </c>
      <c r="K54" s="95" t="s">
        <v>294</v>
      </c>
      <c r="L54" s="95" t="s">
        <v>22</v>
      </c>
      <c r="M54" s="92" t="s">
        <v>303</v>
      </c>
      <c r="N54" s="95" t="s">
        <v>23</v>
      </c>
      <c r="O54" s="92" t="s">
        <v>34</v>
      </c>
      <c r="P54" s="84" t="s">
        <v>27</v>
      </c>
      <c r="Q54" s="92">
        <v>0</v>
      </c>
      <c r="R54" s="92">
        <v>48000</v>
      </c>
      <c r="S54" s="99">
        <v>0</v>
      </c>
      <c r="T54" s="16" t="s">
        <v>24</v>
      </c>
      <c r="U54" s="92">
        <v>48000</v>
      </c>
      <c r="V54" s="17"/>
      <c r="W54" s="17"/>
      <c r="X54" s="17"/>
      <c r="Y54" s="17"/>
      <c r="Z54" s="17"/>
      <c r="AA54" s="17"/>
      <c r="AB54" s="17"/>
      <c r="AC54" s="17"/>
    </row>
    <row r="55" spans="1:29" ht="12.75" x14ac:dyDescent="0.2">
      <c r="A55" s="68" t="s">
        <v>28</v>
      </c>
      <c r="B55" s="18">
        <v>43193</v>
      </c>
      <c r="C55" s="68" t="str">
        <f t="shared" si="1"/>
        <v>FWS Director</v>
      </c>
      <c r="D55" s="68" t="s">
        <v>307</v>
      </c>
      <c r="E55" s="95"/>
      <c r="F55" s="98">
        <v>43164</v>
      </c>
      <c r="G55" s="74" t="s">
        <v>45</v>
      </c>
      <c r="H55" s="95" t="s">
        <v>308</v>
      </c>
      <c r="I55" s="95" t="s">
        <v>309</v>
      </c>
      <c r="J55" s="95" t="s">
        <v>310</v>
      </c>
      <c r="K55" s="95" t="s">
        <v>311</v>
      </c>
      <c r="L55" s="95" t="s">
        <v>22</v>
      </c>
      <c r="M55" s="92" t="s">
        <v>303</v>
      </c>
      <c r="N55" s="95" t="s">
        <v>23</v>
      </c>
      <c r="O55" s="92" t="s">
        <v>34</v>
      </c>
      <c r="P55" s="84" t="s">
        <v>27</v>
      </c>
      <c r="Q55" s="92">
        <v>0</v>
      </c>
      <c r="R55" s="92">
        <v>30000</v>
      </c>
      <c r="S55" s="99">
        <v>0</v>
      </c>
      <c r="T55" s="16" t="s">
        <v>24</v>
      </c>
      <c r="U55" s="92">
        <v>30000</v>
      </c>
      <c r="V55" s="17"/>
      <c r="W55" s="17"/>
      <c r="X55" s="17"/>
      <c r="Y55" s="17"/>
      <c r="Z55" s="17"/>
      <c r="AA55" s="17"/>
      <c r="AB55" s="17"/>
      <c r="AC55" s="17"/>
    </row>
    <row r="56" spans="1:29" ht="12.75" x14ac:dyDescent="0.2">
      <c r="A56" s="13" t="s">
        <v>28</v>
      </c>
      <c r="B56" s="14">
        <v>43193</v>
      </c>
      <c r="C56" s="15" t="str">
        <f t="shared" si="1"/>
        <v>FWS Director</v>
      </c>
      <c r="D56" s="15" t="s">
        <v>312</v>
      </c>
      <c r="E56" s="95"/>
      <c r="F56" s="98">
        <v>43164</v>
      </c>
      <c r="G56" s="74" t="s">
        <v>45</v>
      </c>
      <c r="H56" s="95" t="s">
        <v>313</v>
      </c>
      <c r="I56" s="95" t="s">
        <v>314</v>
      </c>
      <c r="J56" s="95" t="s">
        <v>315</v>
      </c>
      <c r="K56" s="95" t="s">
        <v>316</v>
      </c>
      <c r="L56" s="95" t="s">
        <v>41</v>
      </c>
      <c r="M56" s="92" t="s">
        <v>303</v>
      </c>
      <c r="N56" s="95" t="s">
        <v>23</v>
      </c>
      <c r="O56" s="92" t="s">
        <v>34</v>
      </c>
      <c r="P56" s="84" t="s">
        <v>27</v>
      </c>
      <c r="Q56" s="92">
        <v>0</v>
      </c>
      <c r="R56" s="92">
        <v>30000</v>
      </c>
      <c r="S56" s="99">
        <v>0</v>
      </c>
      <c r="T56" s="16" t="s">
        <v>24</v>
      </c>
      <c r="U56" s="92">
        <v>30000</v>
      </c>
      <c r="V56" s="17"/>
      <c r="W56" s="17"/>
      <c r="X56" s="17"/>
      <c r="Y56" s="17"/>
      <c r="Z56" s="17"/>
      <c r="AA56" s="17"/>
      <c r="AB56" s="17"/>
      <c r="AC56" s="17"/>
    </row>
    <row r="57" spans="1:29" ht="12.75" x14ac:dyDescent="0.2">
      <c r="A57" s="13" t="s">
        <v>28</v>
      </c>
      <c r="B57" s="14">
        <v>43193</v>
      </c>
      <c r="C57" s="15" t="str">
        <f t="shared" si="1"/>
        <v>FWS Director</v>
      </c>
      <c r="D57" s="15" t="s">
        <v>317</v>
      </c>
      <c r="E57" s="95"/>
      <c r="F57" s="98">
        <v>43164</v>
      </c>
      <c r="G57" s="74" t="s">
        <v>45</v>
      </c>
      <c r="H57" s="106" t="s">
        <v>318</v>
      </c>
      <c r="I57" s="95" t="s">
        <v>319</v>
      </c>
      <c r="J57" s="95" t="s">
        <v>293</v>
      </c>
      <c r="K57" s="95" t="s">
        <v>294</v>
      </c>
      <c r="L57" s="95" t="s">
        <v>22</v>
      </c>
      <c r="M57" s="92" t="s">
        <v>303</v>
      </c>
      <c r="N57" s="95" t="s">
        <v>23</v>
      </c>
      <c r="O57" s="92" t="s">
        <v>34</v>
      </c>
      <c r="P57" s="84" t="s">
        <v>27</v>
      </c>
      <c r="Q57" s="92">
        <v>0</v>
      </c>
      <c r="R57" s="92">
        <v>47000</v>
      </c>
      <c r="S57" s="99">
        <v>0</v>
      </c>
      <c r="T57" s="16" t="s">
        <v>24</v>
      </c>
      <c r="U57" s="92">
        <v>47000</v>
      </c>
      <c r="V57" s="17"/>
      <c r="W57" s="17"/>
      <c r="X57" s="17"/>
      <c r="Y57" s="17"/>
      <c r="Z57" s="17"/>
      <c r="AA57" s="17"/>
      <c r="AB57" s="17"/>
      <c r="AC57" s="17"/>
    </row>
    <row r="58" spans="1:29" ht="12.75" x14ac:dyDescent="0.2">
      <c r="A58" s="13" t="s">
        <v>28</v>
      </c>
      <c r="B58" s="14">
        <v>43193</v>
      </c>
      <c r="C58" s="15" t="str">
        <f t="shared" si="1"/>
        <v>FWS Director</v>
      </c>
      <c r="D58" s="15" t="s">
        <v>320</v>
      </c>
      <c r="E58" s="95" t="s">
        <v>321</v>
      </c>
      <c r="F58" s="98">
        <v>43164</v>
      </c>
      <c r="G58" s="74" t="s">
        <v>32</v>
      </c>
      <c r="H58" s="95" t="s">
        <v>322</v>
      </c>
      <c r="I58" s="95" t="s">
        <v>323</v>
      </c>
      <c r="J58" s="95" t="s">
        <v>324</v>
      </c>
      <c r="K58" s="95" t="s">
        <v>325</v>
      </c>
      <c r="L58" s="95" t="s">
        <v>22</v>
      </c>
      <c r="M58" s="92" t="s">
        <v>303</v>
      </c>
      <c r="N58" s="95" t="s">
        <v>23</v>
      </c>
      <c r="O58" s="92" t="s">
        <v>326</v>
      </c>
      <c r="P58" s="84" t="s">
        <v>39</v>
      </c>
      <c r="Q58" s="92">
        <v>8433</v>
      </c>
      <c r="R58" s="92">
        <v>6771</v>
      </c>
      <c r="S58" s="99">
        <v>0</v>
      </c>
      <c r="T58" s="16" t="s">
        <v>24</v>
      </c>
      <c r="U58" s="92">
        <v>15204</v>
      </c>
      <c r="V58" s="17"/>
      <c r="W58" s="17"/>
      <c r="X58" s="17"/>
      <c r="Y58" s="17"/>
      <c r="Z58" s="17"/>
      <c r="AA58" s="17"/>
      <c r="AB58" s="17"/>
      <c r="AC58" s="17"/>
    </row>
    <row r="59" spans="1:29" ht="12.75" x14ac:dyDescent="0.2">
      <c r="A59" s="13" t="s">
        <v>28</v>
      </c>
      <c r="B59" s="14">
        <v>43193</v>
      </c>
      <c r="C59" s="15" t="str">
        <f t="shared" si="1"/>
        <v>FWS Director</v>
      </c>
      <c r="D59" s="15" t="s">
        <v>327</v>
      </c>
      <c r="E59" s="95"/>
      <c r="F59" s="98">
        <v>43165</v>
      </c>
      <c r="G59" s="74" t="s">
        <v>45</v>
      </c>
      <c r="H59" s="95" t="s">
        <v>328</v>
      </c>
      <c r="I59" s="95" t="s">
        <v>329</v>
      </c>
      <c r="J59" s="95" t="s">
        <v>330</v>
      </c>
      <c r="K59" s="95" t="s">
        <v>331</v>
      </c>
      <c r="L59" s="95" t="s">
        <v>22</v>
      </c>
      <c r="M59" s="92" t="s">
        <v>303</v>
      </c>
      <c r="N59" s="95" t="s">
        <v>23</v>
      </c>
      <c r="O59" s="92" t="s">
        <v>34</v>
      </c>
      <c r="P59" s="84" t="s">
        <v>27</v>
      </c>
      <c r="Q59" s="92">
        <v>0</v>
      </c>
      <c r="R59" s="92">
        <v>20000</v>
      </c>
      <c r="S59" s="99">
        <v>0</v>
      </c>
      <c r="T59" s="16" t="s">
        <v>24</v>
      </c>
      <c r="U59" s="92">
        <v>20000</v>
      </c>
      <c r="V59" s="17"/>
      <c r="W59" s="17"/>
      <c r="X59" s="17"/>
      <c r="Y59" s="17"/>
      <c r="Z59" s="17"/>
      <c r="AA59" s="17"/>
      <c r="AB59" s="17"/>
      <c r="AC59" s="17"/>
    </row>
    <row r="60" spans="1:29" ht="12.75" x14ac:dyDescent="0.2">
      <c r="A60" s="13" t="s">
        <v>28</v>
      </c>
      <c r="B60" s="14">
        <v>43193</v>
      </c>
      <c r="C60" s="15" t="str">
        <f t="shared" si="1"/>
        <v>FWS Director</v>
      </c>
      <c r="D60" s="15" t="s">
        <v>332</v>
      </c>
      <c r="E60" s="95"/>
      <c r="F60" s="98">
        <v>43165</v>
      </c>
      <c r="G60" s="74" t="s">
        <v>45</v>
      </c>
      <c r="H60" s="95" t="s">
        <v>333</v>
      </c>
      <c r="I60" s="95" t="s">
        <v>334</v>
      </c>
      <c r="J60" s="95" t="s">
        <v>335</v>
      </c>
      <c r="K60" s="95" t="s">
        <v>336</v>
      </c>
      <c r="L60" s="95" t="s">
        <v>22</v>
      </c>
      <c r="M60" s="92" t="s">
        <v>303</v>
      </c>
      <c r="N60" s="95" t="s">
        <v>23</v>
      </c>
      <c r="O60" s="108" t="s">
        <v>34</v>
      </c>
      <c r="P60" s="84" t="s">
        <v>27</v>
      </c>
      <c r="Q60" s="92">
        <v>0</v>
      </c>
      <c r="R60" s="92">
        <v>20000</v>
      </c>
      <c r="S60" s="99">
        <v>0</v>
      </c>
      <c r="T60" s="16" t="s">
        <v>24</v>
      </c>
      <c r="U60" s="92">
        <v>20000</v>
      </c>
      <c r="V60" s="17"/>
      <c r="W60" s="17"/>
      <c r="X60" s="17"/>
      <c r="Y60" s="17"/>
      <c r="Z60" s="17"/>
      <c r="AA60" s="17"/>
      <c r="AB60" s="17"/>
      <c r="AC60" s="17"/>
    </row>
    <row r="61" spans="1:29" ht="12.75" x14ac:dyDescent="0.2">
      <c r="A61" s="69" t="s">
        <v>339</v>
      </c>
      <c r="B61" s="47">
        <v>43202</v>
      </c>
      <c r="C61" s="69" t="str">
        <f t="shared" si="1"/>
        <v>FWS Director</v>
      </c>
      <c r="D61" s="69" t="s">
        <v>340</v>
      </c>
      <c r="E61" s="95" t="s">
        <v>341</v>
      </c>
      <c r="F61" s="98">
        <v>43164</v>
      </c>
      <c r="G61" s="74" t="s">
        <v>50</v>
      </c>
      <c r="H61" s="48" t="s">
        <v>342</v>
      </c>
      <c r="I61" s="95" t="s">
        <v>343</v>
      </c>
      <c r="J61" s="95" t="s">
        <v>344</v>
      </c>
      <c r="K61" s="95" t="s">
        <v>345</v>
      </c>
      <c r="L61" s="95" t="s">
        <v>22</v>
      </c>
      <c r="M61" s="92" t="s">
        <v>303</v>
      </c>
      <c r="N61" s="95" t="s">
        <v>23</v>
      </c>
      <c r="O61" s="92" t="s">
        <v>34</v>
      </c>
      <c r="P61" s="84" t="s">
        <v>39</v>
      </c>
      <c r="Q61" s="92">
        <v>5000</v>
      </c>
      <c r="R61" s="92">
        <v>7000</v>
      </c>
      <c r="S61" s="99" t="s">
        <v>346</v>
      </c>
      <c r="T61" s="16" t="s">
        <v>24</v>
      </c>
      <c r="U61" s="92">
        <v>19000</v>
      </c>
      <c r="V61" s="17"/>
      <c r="W61" s="17"/>
      <c r="X61" s="17"/>
      <c r="Y61" s="17"/>
      <c r="Z61" s="17"/>
      <c r="AA61" s="17"/>
      <c r="AB61" s="17"/>
      <c r="AC61" s="17"/>
    </row>
    <row r="62" spans="1:29" ht="12.75" x14ac:dyDescent="0.2">
      <c r="A62" s="13" t="s">
        <v>28</v>
      </c>
      <c r="B62" s="14">
        <v>43203</v>
      </c>
      <c r="C62" s="15" t="str">
        <f t="shared" si="1"/>
        <v>FWS Director</v>
      </c>
      <c r="D62" s="15" t="s">
        <v>353</v>
      </c>
      <c r="E62" s="95" t="s">
        <v>354</v>
      </c>
      <c r="F62" s="98">
        <v>43164</v>
      </c>
      <c r="G62" s="74" t="s">
        <v>50</v>
      </c>
      <c r="H62" s="95" t="s">
        <v>355</v>
      </c>
      <c r="I62" s="95" t="s">
        <v>356</v>
      </c>
      <c r="J62" s="95" t="s">
        <v>357</v>
      </c>
      <c r="K62" s="95" t="s">
        <v>87</v>
      </c>
      <c r="L62" s="95" t="s">
        <v>41</v>
      </c>
      <c r="M62" s="92" t="s">
        <v>358</v>
      </c>
      <c r="N62" s="95" t="s">
        <v>23</v>
      </c>
      <c r="O62" s="92" t="s">
        <v>34</v>
      </c>
      <c r="P62" s="84" t="s">
        <v>29</v>
      </c>
      <c r="Q62" s="92">
        <v>24400</v>
      </c>
      <c r="R62" s="92">
        <v>17800</v>
      </c>
      <c r="S62" s="99" t="s">
        <v>359</v>
      </c>
      <c r="T62" s="16" t="s">
        <v>24</v>
      </c>
      <c r="U62" s="92">
        <v>62200</v>
      </c>
      <c r="V62" s="17"/>
      <c r="W62" s="17"/>
      <c r="X62" s="17"/>
      <c r="Y62" s="17"/>
      <c r="Z62" s="17"/>
      <c r="AA62" s="17"/>
      <c r="AB62" s="17"/>
      <c r="AC62" s="17"/>
    </row>
    <row r="63" spans="1:29" ht="12.75" x14ac:dyDescent="0.2">
      <c r="A63" s="13" t="s">
        <v>28</v>
      </c>
      <c r="B63" s="14">
        <v>43203</v>
      </c>
      <c r="C63" s="15" t="str">
        <f t="shared" si="1"/>
        <v>FWS Director</v>
      </c>
      <c r="D63" s="15" t="s">
        <v>360</v>
      </c>
      <c r="E63" s="95"/>
      <c r="F63" s="98">
        <v>43164</v>
      </c>
      <c r="G63" s="74" t="s">
        <v>53</v>
      </c>
      <c r="H63" s="95" t="s">
        <v>361</v>
      </c>
      <c r="I63" s="24" t="s">
        <v>362</v>
      </c>
      <c r="J63" s="95" t="s">
        <v>363</v>
      </c>
      <c r="K63" s="95" t="s">
        <v>364</v>
      </c>
      <c r="L63" s="95" t="s">
        <v>22</v>
      </c>
      <c r="M63" s="92" t="s">
        <v>76</v>
      </c>
      <c r="N63" s="95" t="s">
        <v>23</v>
      </c>
      <c r="O63" s="92" t="s">
        <v>34</v>
      </c>
      <c r="P63" s="84" t="s">
        <v>27</v>
      </c>
      <c r="Q63" s="92">
        <v>0</v>
      </c>
      <c r="R63" s="92">
        <v>35000</v>
      </c>
      <c r="S63" s="99">
        <v>0</v>
      </c>
      <c r="T63" s="16" t="s">
        <v>24</v>
      </c>
      <c r="U63" s="92">
        <v>35000</v>
      </c>
      <c r="V63" s="17"/>
      <c r="W63" s="17"/>
      <c r="X63" s="17"/>
      <c r="Y63" s="17"/>
      <c r="Z63" s="17"/>
      <c r="AA63" s="17"/>
      <c r="AB63" s="17"/>
      <c r="AC63" s="17"/>
    </row>
    <row r="64" spans="1:29" ht="12.75" x14ac:dyDescent="0.2">
      <c r="A64" s="13" t="s">
        <v>28</v>
      </c>
      <c r="B64" s="14">
        <v>43203</v>
      </c>
      <c r="C64" s="15" t="str">
        <f t="shared" si="1"/>
        <v>FWS Director</v>
      </c>
      <c r="D64" s="15" t="s">
        <v>365</v>
      </c>
      <c r="E64" s="95"/>
      <c r="F64" s="98">
        <v>43164</v>
      </c>
      <c r="G64" s="74" t="s">
        <v>53</v>
      </c>
      <c r="H64" s="95" t="s">
        <v>366</v>
      </c>
      <c r="I64" s="95" t="s">
        <v>367</v>
      </c>
      <c r="J64" s="95" t="s">
        <v>368</v>
      </c>
      <c r="K64" s="95" t="s">
        <v>369</v>
      </c>
      <c r="L64" s="95" t="s">
        <v>22</v>
      </c>
      <c r="M64" s="92" t="s">
        <v>76</v>
      </c>
      <c r="N64" s="95" t="s">
        <v>23</v>
      </c>
      <c r="O64" s="92" t="s">
        <v>34</v>
      </c>
      <c r="P64" s="84" t="s">
        <v>27</v>
      </c>
      <c r="Q64" s="92">
        <v>0</v>
      </c>
      <c r="R64" s="92">
        <v>49716</v>
      </c>
      <c r="S64" s="99">
        <v>0</v>
      </c>
      <c r="T64" s="16" t="s">
        <v>24</v>
      </c>
      <c r="U64" s="92">
        <v>49716</v>
      </c>
      <c r="V64" s="17"/>
      <c r="W64" s="17"/>
      <c r="X64" s="17"/>
      <c r="Y64" s="17"/>
      <c r="Z64" s="17"/>
      <c r="AA64" s="17"/>
      <c r="AB64" s="17"/>
      <c r="AC64" s="17"/>
    </row>
    <row r="65" spans="1:29" ht="12.75" x14ac:dyDescent="0.2">
      <c r="A65" s="13" t="s">
        <v>28</v>
      </c>
      <c r="B65" s="14">
        <v>43203</v>
      </c>
      <c r="C65" s="15" t="str">
        <f t="shared" si="1"/>
        <v>FWS Director</v>
      </c>
      <c r="D65" s="15" t="s">
        <v>370</v>
      </c>
      <c r="E65" s="95"/>
      <c r="F65" s="98">
        <v>43164</v>
      </c>
      <c r="G65" s="74" t="s">
        <v>50</v>
      </c>
      <c r="H65" s="95" t="s">
        <v>371</v>
      </c>
      <c r="I65" s="95" t="s">
        <v>372</v>
      </c>
      <c r="J65" s="95" t="s">
        <v>373</v>
      </c>
      <c r="K65" s="95" t="s">
        <v>215</v>
      </c>
      <c r="L65" s="95" t="s">
        <v>47</v>
      </c>
      <c r="M65" s="92" t="s">
        <v>76</v>
      </c>
      <c r="N65" s="95" t="s">
        <v>23</v>
      </c>
      <c r="O65" s="92" t="s">
        <v>34</v>
      </c>
      <c r="P65" s="84" t="s">
        <v>27</v>
      </c>
      <c r="Q65" s="92">
        <v>0</v>
      </c>
      <c r="R65" s="92">
        <v>98400</v>
      </c>
      <c r="S65" s="99">
        <v>0</v>
      </c>
      <c r="T65" s="16" t="s">
        <v>24</v>
      </c>
      <c r="U65" s="92">
        <v>98400</v>
      </c>
      <c r="V65" s="19"/>
      <c r="W65" s="19"/>
      <c r="X65" s="19"/>
      <c r="Y65" s="19"/>
      <c r="Z65" s="19"/>
      <c r="AA65" s="19"/>
      <c r="AB65" s="19"/>
      <c r="AC65" s="19"/>
    </row>
    <row r="66" spans="1:29" ht="12.75" x14ac:dyDescent="0.2">
      <c r="A66" s="15" t="s">
        <v>28</v>
      </c>
      <c r="B66" s="18">
        <v>43203</v>
      </c>
      <c r="C66" s="15" t="str">
        <f t="shared" ref="C66:C90" si="2">IF(OR(ISBLANK(L66),ISBLANK(N66),ISBLANK(U66)),"",
IF(N66="No",
(IF(AND(OR(ISNUMBER(SEARCH("501",L66)),L66="IHE"),U66&lt;50000),"FWS Director",
IF(AND(OR(ISNUMBER(SEARCH("501",L66)),L66="IHE"),U66&gt;=50000),"Senior Advisor, DOI-PMB",
IF(U66&lt;100000,"FWS Director", IF(U66&gt;=250000, "Senior Advisor, DOI-PMB", "Assistant Secretary, DOI-FWP"))))),
(IF(U66&lt;50000,"FWS Director",IF(U66&gt;=50000,"Senior Advisor, DOI-PMB","error")))))</f>
        <v>FWS Director</v>
      </c>
      <c r="D66" s="15" t="s">
        <v>374</v>
      </c>
      <c r="E66" s="95"/>
      <c r="F66" s="98">
        <v>43164</v>
      </c>
      <c r="G66" s="74" t="s">
        <v>53</v>
      </c>
      <c r="H66" s="95" t="s">
        <v>375</v>
      </c>
      <c r="I66" s="95" t="s">
        <v>376</v>
      </c>
      <c r="J66" s="95" t="s">
        <v>377</v>
      </c>
      <c r="K66" s="95" t="s">
        <v>378</v>
      </c>
      <c r="L66" s="95" t="s">
        <v>22</v>
      </c>
      <c r="M66" s="92" t="s">
        <v>76</v>
      </c>
      <c r="N66" s="95" t="s">
        <v>23</v>
      </c>
      <c r="O66" s="91" t="s">
        <v>34</v>
      </c>
      <c r="P66" s="84" t="s">
        <v>27</v>
      </c>
      <c r="Q66" s="92">
        <v>0</v>
      </c>
      <c r="R66" s="92">
        <v>30000</v>
      </c>
      <c r="S66" s="99">
        <v>0</v>
      </c>
      <c r="T66" s="16" t="s">
        <v>24</v>
      </c>
      <c r="U66" s="92">
        <v>30000</v>
      </c>
      <c r="V66" s="17"/>
      <c r="W66" s="17"/>
      <c r="X66" s="17"/>
      <c r="Y66" s="17"/>
      <c r="Z66" s="17"/>
      <c r="AA66" s="17"/>
      <c r="AB66" s="17"/>
      <c r="AC66" s="17"/>
    </row>
    <row r="67" spans="1:29" ht="12.75" x14ac:dyDescent="0.2">
      <c r="A67" s="13" t="s">
        <v>28</v>
      </c>
      <c r="B67" s="14">
        <v>43203</v>
      </c>
      <c r="C67" s="15" t="str">
        <f t="shared" si="2"/>
        <v>FWS Director</v>
      </c>
      <c r="D67" s="15" t="s">
        <v>379</v>
      </c>
      <c r="E67" s="95"/>
      <c r="F67" s="98">
        <v>43164</v>
      </c>
      <c r="G67" s="74" t="s">
        <v>53</v>
      </c>
      <c r="H67" s="95" t="s">
        <v>380</v>
      </c>
      <c r="I67" s="95" t="s">
        <v>381</v>
      </c>
      <c r="J67" s="95" t="s">
        <v>382</v>
      </c>
      <c r="K67" s="95" t="s">
        <v>383</v>
      </c>
      <c r="L67" s="95" t="s">
        <v>22</v>
      </c>
      <c r="M67" s="92" t="s">
        <v>125</v>
      </c>
      <c r="N67" s="95" t="s">
        <v>23</v>
      </c>
      <c r="O67" s="92" t="s">
        <v>34</v>
      </c>
      <c r="P67" s="84" t="s">
        <v>27</v>
      </c>
      <c r="Q67" s="92">
        <v>0</v>
      </c>
      <c r="R67" s="92">
        <v>25000</v>
      </c>
      <c r="S67" s="99">
        <v>0</v>
      </c>
      <c r="T67" s="16" t="s">
        <v>24</v>
      </c>
      <c r="U67" s="92">
        <v>25000</v>
      </c>
      <c r="V67" s="17"/>
      <c r="W67" s="17"/>
      <c r="X67" s="17"/>
      <c r="Y67" s="17"/>
      <c r="Z67" s="17"/>
      <c r="AA67" s="17"/>
      <c r="AB67" s="17"/>
      <c r="AC67" s="17"/>
    </row>
    <row r="68" spans="1:29" ht="12.75" x14ac:dyDescent="0.2">
      <c r="A68" s="68" t="s">
        <v>28</v>
      </c>
      <c r="B68" s="18">
        <v>43203</v>
      </c>
      <c r="C68" s="68" t="str">
        <f t="shared" si="2"/>
        <v>FWS Director</v>
      </c>
      <c r="D68" s="68" t="s">
        <v>384</v>
      </c>
      <c r="E68" s="95"/>
      <c r="F68" s="98">
        <v>43164</v>
      </c>
      <c r="G68" s="74" t="s">
        <v>53</v>
      </c>
      <c r="H68" s="95" t="s">
        <v>385</v>
      </c>
      <c r="I68" s="95" t="s">
        <v>386</v>
      </c>
      <c r="J68" s="95" t="s">
        <v>387</v>
      </c>
      <c r="K68" s="95" t="s">
        <v>130</v>
      </c>
      <c r="L68" s="95" t="s">
        <v>22</v>
      </c>
      <c r="M68" s="92" t="s">
        <v>125</v>
      </c>
      <c r="N68" s="95" t="s">
        <v>23</v>
      </c>
      <c r="O68" s="92" t="s">
        <v>34</v>
      </c>
      <c r="P68" s="84" t="s">
        <v>27</v>
      </c>
      <c r="Q68" s="92">
        <v>0</v>
      </c>
      <c r="R68" s="92">
        <v>25000</v>
      </c>
      <c r="S68" s="99">
        <v>0</v>
      </c>
      <c r="T68" s="16" t="s">
        <v>24</v>
      </c>
      <c r="U68" s="92">
        <v>25000</v>
      </c>
      <c r="V68" s="17"/>
      <c r="W68" s="17"/>
      <c r="X68" s="17"/>
      <c r="Y68" s="17"/>
      <c r="Z68" s="17"/>
      <c r="AA68" s="17"/>
      <c r="AB68" s="17"/>
      <c r="AC68" s="17"/>
    </row>
    <row r="69" spans="1:29" ht="12.75" x14ac:dyDescent="0.2">
      <c r="A69" s="13" t="s">
        <v>28</v>
      </c>
      <c r="B69" s="14">
        <v>43203</v>
      </c>
      <c r="C69" s="15" t="str">
        <f t="shared" si="2"/>
        <v>FWS Director</v>
      </c>
      <c r="D69" s="15" t="s">
        <v>388</v>
      </c>
      <c r="E69" s="22"/>
      <c r="F69" s="98">
        <v>43164</v>
      </c>
      <c r="G69" s="26" t="s">
        <v>53</v>
      </c>
      <c r="H69" s="22" t="s">
        <v>389</v>
      </c>
      <c r="I69" s="22" t="s">
        <v>390</v>
      </c>
      <c r="J69" s="22" t="s">
        <v>391</v>
      </c>
      <c r="K69" s="22" t="s">
        <v>392</v>
      </c>
      <c r="L69" s="22" t="s">
        <v>22</v>
      </c>
      <c r="M69" s="33" t="s">
        <v>125</v>
      </c>
      <c r="N69" s="22" t="s">
        <v>23</v>
      </c>
      <c r="O69" s="92" t="s">
        <v>34</v>
      </c>
      <c r="P69" s="39" t="s">
        <v>27</v>
      </c>
      <c r="Q69" s="92">
        <v>0</v>
      </c>
      <c r="R69" s="33">
        <v>25000</v>
      </c>
      <c r="S69" s="40">
        <v>0</v>
      </c>
      <c r="T69" s="16" t="s">
        <v>24</v>
      </c>
      <c r="U69" s="92">
        <v>25000</v>
      </c>
      <c r="V69" s="17"/>
      <c r="W69" s="17"/>
      <c r="X69" s="17"/>
      <c r="Y69" s="17"/>
      <c r="Z69" s="17"/>
      <c r="AA69" s="17"/>
      <c r="AB69" s="17"/>
      <c r="AC69" s="17"/>
    </row>
    <row r="70" spans="1:29" ht="12.75" x14ac:dyDescent="0.2">
      <c r="A70" s="13" t="s">
        <v>28</v>
      </c>
      <c r="B70" s="14">
        <v>43203</v>
      </c>
      <c r="C70" s="15" t="str">
        <f t="shared" si="2"/>
        <v>FWS Director</v>
      </c>
      <c r="D70" s="15" t="s">
        <v>393</v>
      </c>
      <c r="E70" s="22"/>
      <c r="F70" s="98">
        <v>43164</v>
      </c>
      <c r="G70" s="26" t="s">
        <v>53</v>
      </c>
      <c r="H70" s="22" t="s">
        <v>394</v>
      </c>
      <c r="I70" s="22" t="s">
        <v>395</v>
      </c>
      <c r="J70" s="22" t="s">
        <v>396</v>
      </c>
      <c r="K70" s="22" t="s">
        <v>397</v>
      </c>
      <c r="L70" s="22" t="s">
        <v>47</v>
      </c>
      <c r="M70" s="33" t="s">
        <v>125</v>
      </c>
      <c r="N70" s="22" t="s">
        <v>23</v>
      </c>
      <c r="O70" s="92" t="s">
        <v>34</v>
      </c>
      <c r="P70" s="39" t="s">
        <v>27</v>
      </c>
      <c r="Q70" s="33">
        <v>0</v>
      </c>
      <c r="R70" s="33">
        <v>30000</v>
      </c>
      <c r="S70" s="40">
        <v>0</v>
      </c>
      <c r="T70" s="16" t="s">
        <v>24</v>
      </c>
      <c r="U70" s="92">
        <v>30000</v>
      </c>
      <c r="V70" s="17"/>
      <c r="W70" s="17"/>
      <c r="X70" s="17"/>
      <c r="Y70" s="17"/>
      <c r="Z70" s="17"/>
      <c r="AA70" s="17"/>
      <c r="AB70" s="17"/>
      <c r="AC70" s="17"/>
    </row>
    <row r="71" spans="1:29" ht="12.75" x14ac:dyDescent="0.2">
      <c r="A71" s="13" t="s">
        <v>28</v>
      </c>
      <c r="B71" s="14">
        <v>43203</v>
      </c>
      <c r="C71" s="15" t="str">
        <f t="shared" si="2"/>
        <v>FWS Director</v>
      </c>
      <c r="D71" s="15" t="s">
        <v>398</v>
      </c>
      <c r="E71" s="95"/>
      <c r="F71" s="98">
        <v>43164</v>
      </c>
      <c r="G71" s="26" t="s">
        <v>53</v>
      </c>
      <c r="H71" s="22" t="s">
        <v>399</v>
      </c>
      <c r="I71" s="22" t="s">
        <v>400</v>
      </c>
      <c r="J71" s="22" t="s">
        <v>52</v>
      </c>
      <c r="K71" s="22" t="s">
        <v>401</v>
      </c>
      <c r="L71" s="22" t="s">
        <v>22</v>
      </c>
      <c r="M71" s="33" t="s">
        <v>125</v>
      </c>
      <c r="N71" s="22" t="s">
        <v>23</v>
      </c>
      <c r="O71" s="92" t="s">
        <v>34</v>
      </c>
      <c r="P71" s="39" t="s">
        <v>27</v>
      </c>
      <c r="Q71" s="92">
        <v>0</v>
      </c>
      <c r="R71" s="33">
        <v>35000</v>
      </c>
      <c r="S71" s="40">
        <v>0</v>
      </c>
      <c r="T71" s="16" t="s">
        <v>24</v>
      </c>
      <c r="U71" s="92">
        <v>35000</v>
      </c>
      <c r="V71" s="17"/>
      <c r="W71" s="17"/>
      <c r="X71" s="17"/>
      <c r="Y71" s="17"/>
      <c r="Z71" s="17"/>
      <c r="AA71" s="17"/>
      <c r="AB71" s="17"/>
      <c r="AC71" s="17"/>
    </row>
    <row r="72" spans="1:29" ht="12.75" x14ac:dyDescent="0.2">
      <c r="A72" s="13" t="s">
        <v>28</v>
      </c>
      <c r="B72" s="14">
        <v>43203</v>
      </c>
      <c r="C72" s="15" t="str">
        <f t="shared" si="2"/>
        <v>FWS Director</v>
      </c>
      <c r="D72" s="15" t="s">
        <v>402</v>
      </c>
      <c r="E72" s="95"/>
      <c r="F72" s="98">
        <v>43164</v>
      </c>
      <c r="G72" s="26" t="s">
        <v>53</v>
      </c>
      <c r="H72" s="22" t="s">
        <v>403</v>
      </c>
      <c r="I72" s="95" t="s">
        <v>404</v>
      </c>
      <c r="J72" s="22" t="s">
        <v>182</v>
      </c>
      <c r="K72" s="22" t="s">
        <v>183</v>
      </c>
      <c r="L72" s="22" t="s">
        <v>26</v>
      </c>
      <c r="M72" s="33" t="s">
        <v>125</v>
      </c>
      <c r="N72" s="22" t="s">
        <v>23</v>
      </c>
      <c r="O72" s="92" t="s">
        <v>34</v>
      </c>
      <c r="P72" s="39" t="s">
        <v>27</v>
      </c>
      <c r="Q72" s="33">
        <v>0</v>
      </c>
      <c r="R72" s="33">
        <v>16040</v>
      </c>
      <c r="S72" s="40">
        <v>0</v>
      </c>
      <c r="T72" s="16" t="s">
        <v>24</v>
      </c>
      <c r="U72" s="92">
        <v>16040</v>
      </c>
      <c r="V72" s="17"/>
      <c r="W72" s="17"/>
      <c r="X72" s="17"/>
      <c r="Y72" s="17"/>
      <c r="Z72" s="17"/>
      <c r="AA72" s="17"/>
      <c r="AB72" s="17"/>
      <c r="AC72" s="17"/>
    </row>
    <row r="73" spans="1:29" ht="12.75" x14ac:dyDescent="0.2">
      <c r="A73" s="13" t="s">
        <v>28</v>
      </c>
      <c r="B73" s="14">
        <v>43203</v>
      </c>
      <c r="C73" s="15" t="str">
        <f t="shared" si="2"/>
        <v>FWS Director</v>
      </c>
      <c r="D73" s="15" t="s">
        <v>405</v>
      </c>
      <c r="E73" s="22"/>
      <c r="F73" s="98">
        <v>43164</v>
      </c>
      <c r="G73" s="26" t="s">
        <v>53</v>
      </c>
      <c r="H73" s="22" t="s">
        <v>406</v>
      </c>
      <c r="I73" s="95" t="s">
        <v>407</v>
      </c>
      <c r="J73" s="22" t="s">
        <v>182</v>
      </c>
      <c r="K73" s="22" t="s">
        <v>183</v>
      </c>
      <c r="L73" s="22" t="s">
        <v>26</v>
      </c>
      <c r="M73" s="33" t="s">
        <v>125</v>
      </c>
      <c r="N73" s="22" t="s">
        <v>23</v>
      </c>
      <c r="O73" s="92" t="s">
        <v>34</v>
      </c>
      <c r="P73" s="39" t="s">
        <v>27</v>
      </c>
      <c r="Q73" s="92">
        <v>0</v>
      </c>
      <c r="R73" s="33">
        <v>12000</v>
      </c>
      <c r="S73" s="40">
        <v>0</v>
      </c>
      <c r="T73" s="16" t="s">
        <v>24</v>
      </c>
      <c r="U73" s="92">
        <v>12000</v>
      </c>
      <c r="V73" s="17"/>
      <c r="W73" s="17"/>
      <c r="X73" s="17"/>
      <c r="Y73" s="17"/>
      <c r="Z73" s="17"/>
      <c r="AA73" s="17"/>
      <c r="AB73" s="17"/>
      <c r="AC73" s="17"/>
    </row>
    <row r="74" spans="1:29" ht="12.75" x14ac:dyDescent="0.2">
      <c r="A74" s="13" t="s">
        <v>28</v>
      </c>
      <c r="B74" s="14">
        <v>43203</v>
      </c>
      <c r="C74" s="15" t="str">
        <f t="shared" si="2"/>
        <v>FWS Director</v>
      </c>
      <c r="D74" s="15" t="s">
        <v>408</v>
      </c>
      <c r="E74" s="22"/>
      <c r="F74" s="98">
        <v>43164</v>
      </c>
      <c r="G74" s="26" t="s">
        <v>53</v>
      </c>
      <c r="H74" s="22" t="s">
        <v>409</v>
      </c>
      <c r="I74" s="95" t="s">
        <v>410</v>
      </c>
      <c r="J74" s="22" t="s">
        <v>411</v>
      </c>
      <c r="K74" s="22" t="s">
        <v>412</v>
      </c>
      <c r="L74" s="22" t="s">
        <v>65</v>
      </c>
      <c r="M74" s="33" t="s">
        <v>125</v>
      </c>
      <c r="N74" s="22" t="s">
        <v>23</v>
      </c>
      <c r="O74" s="92" t="s">
        <v>34</v>
      </c>
      <c r="P74" s="39" t="s">
        <v>27</v>
      </c>
      <c r="Q74" s="92">
        <v>0</v>
      </c>
      <c r="R74" s="33">
        <v>25000</v>
      </c>
      <c r="S74" s="40">
        <v>0</v>
      </c>
      <c r="T74" s="16" t="s">
        <v>24</v>
      </c>
      <c r="U74" s="92">
        <v>25000</v>
      </c>
      <c r="V74" s="17"/>
      <c r="W74" s="17"/>
      <c r="X74" s="17"/>
      <c r="Y74" s="17"/>
      <c r="Z74" s="17"/>
      <c r="AA74" s="17"/>
      <c r="AB74" s="17"/>
      <c r="AC74" s="17"/>
    </row>
    <row r="75" spans="1:29" ht="12.75" x14ac:dyDescent="0.2">
      <c r="A75" s="13" t="s">
        <v>28</v>
      </c>
      <c r="B75" s="14">
        <v>43203</v>
      </c>
      <c r="C75" s="15" t="str">
        <f t="shared" si="2"/>
        <v>FWS Director</v>
      </c>
      <c r="D75" s="15" t="s">
        <v>413</v>
      </c>
      <c r="E75" s="22"/>
      <c r="F75" s="98">
        <v>43164</v>
      </c>
      <c r="G75" s="26" t="s">
        <v>53</v>
      </c>
      <c r="H75" s="22" t="s">
        <v>414</v>
      </c>
      <c r="I75" s="22" t="s">
        <v>415</v>
      </c>
      <c r="J75" s="22" t="s">
        <v>211</v>
      </c>
      <c r="K75" s="22" t="s">
        <v>416</v>
      </c>
      <c r="L75" s="22" t="s">
        <v>26</v>
      </c>
      <c r="M75" s="33" t="s">
        <v>125</v>
      </c>
      <c r="N75" s="22" t="s">
        <v>23</v>
      </c>
      <c r="O75" s="92" t="s">
        <v>34</v>
      </c>
      <c r="P75" s="84" t="s">
        <v>27</v>
      </c>
      <c r="Q75" s="92">
        <v>0</v>
      </c>
      <c r="R75" s="33">
        <v>25000</v>
      </c>
      <c r="S75" s="99">
        <v>0</v>
      </c>
      <c r="T75" s="16" t="s">
        <v>24</v>
      </c>
      <c r="U75" s="33">
        <v>25000</v>
      </c>
      <c r="V75" s="17"/>
      <c r="W75" s="17"/>
      <c r="X75" s="17"/>
      <c r="Y75" s="17"/>
      <c r="Z75" s="17"/>
      <c r="AA75" s="17"/>
      <c r="AB75" s="17"/>
      <c r="AC75" s="17"/>
    </row>
    <row r="76" spans="1:29" ht="12.75" x14ac:dyDescent="0.2">
      <c r="A76" s="15" t="s">
        <v>28</v>
      </c>
      <c r="B76" s="14">
        <v>43203</v>
      </c>
      <c r="C76" s="15" t="str">
        <f t="shared" si="2"/>
        <v>FWS Director</v>
      </c>
      <c r="D76" s="15" t="s">
        <v>417</v>
      </c>
      <c r="E76" s="95"/>
      <c r="F76" s="98">
        <v>43164</v>
      </c>
      <c r="G76" s="26" t="s">
        <v>53</v>
      </c>
      <c r="H76" s="22" t="s">
        <v>418</v>
      </c>
      <c r="I76" s="22" t="s">
        <v>419</v>
      </c>
      <c r="J76" s="22" t="s">
        <v>211</v>
      </c>
      <c r="K76" s="22" t="s">
        <v>416</v>
      </c>
      <c r="L76" s="22" t="s">
        <v>26</v>
      </c>
      <c r="M76" s="33" t="s">
        <v>125</v>
      </c>
      <c r="N76" s="22" t="s">
        <v>23</v>
      </c>
      <c r="O76" s="92" t="s">
        <v>34</v>
      </c>
      <c r="P76" s="84" t="s">
        <v>27</v>
      </c>
      <c r="Q76" s="92">
        <v>0</v>
      </c>
      <c r="R76" s="33">
        <v>25000</v>
      </c>
      <c r="S76" s="99">
        <v>0</v>
      </c>
      <c r="T76" s="16" t="s">
        <v>24</v>
      </c>
      <c r="U76" s="33">
        <v>25000</v>
      </c>
      <c r="V76" s="17"/>
      <c r="W76" s="17"/>
      <c r="X76" s="17"/>
      <c r="Y76" s="17"/>
      <c r="Z76" s="17"/>
      <c r="AA76" s="17"/>
      <c r="AB76" s="17"/>
      <c r="AC76" s="17"/>
    </row>
    <row r="77" spans="1:29" ht="12.75" x14ac:dyDescent="0.2">
      <c r="A77" s="68" t="s">
        <v>28</v>
      </c>
      <c r="B77" s="18">
        <v>43203</v>
      </c>
      <c r="C77" s="68" t="str">
        <f t="shared" si="2"/>
        <v>FWS Director</v>
      </c>
      <c r="D77" s="68" t="s">
        <v>420</v>
      </c>
      <c r="E77" s="95"/>
      <c r="F77" s="98">
        <v>43164</v>
      </c>
      <c r="G77" s="74" t="s">
        <v>53</v>
      </c>
      <c r="H77" s="95" t="s">
        <v>421</v>
      </c>
      <c r="I77" s="95" t="s">
        <v>422</v>
      </c>
      <c r="J77" s="95" t="s">
        <v>211</v>
      </c>
      <c r="K77" s="95" t="s">
        <v>416</v>
      </c>
      <c r="L77" s="95" t="s">
        <v>26</v>
      </c>
      <c r="M77" s="92" t="s">
        <v>125</v>
      </c>
      <c r="N77" s="95" t="s">
        <v>23</v>
      </c>
      <c r="O77" s="92" t="s">
        <v>34</v>
      </c>
      <c r="P77" s="84" t="s">
        <v>27</v>
      </c>
      <c r="Q77" s="92">
        <v>0</v>
      </c>
      <c r="R77" s="92">
        <v>25000</v>
      </c>
      <c r="S77" s="99">
        <v>0</v>
      </c>
      <c r="T77" s="16" t="s">
        <v>24</v>
      </c>
      <c r="U77" s="92">
        <v>25000</v>
      </c>
      <c r="V77" s="17"/>
      <c r="W77" s="17"/>
      <c r="X77" s="17"/>
      <c r="Y77" s="17"/>
      <c r="Z77" s="17"/>
      <c r="AA77" s="17"/>
      <c r="AB77" s="17"/>
      <c r="AC77" s="17"/>
    </row>
    <row r="78" spans="1:29" ht="12.75" x14ac:dyDescent="0.2">
      <c r="A78" s="68" t="s">
        <v>28</v>
      </c>
      <c r="B78" s="18">
        <v>43203</v>
      </c>
      <c r="C78" s="68" t="str">
        <f t="shared" si="2"/>
        <v>FWS Director</v>
      </c>
      <c r="D78" s="68" t="s">
        <v>423</v>
      </c>
      <c r="E78" s="95"/>
      <c r="F78" s="98">
        <v>43164</v>
      </c>
      <c r="G78" s="74" t="s">
        <v>53</v>
      </c>
      <c r="H78" s="95" t="s">
        <v>424</v>
      </c>
      <c r="I78" s="95" t="s">
        <v>425</v>
      </c>
      <c r="J78" s="95" t="s">
        <v>426</v>
      </c>
      <c r="K78" s="95" t="s">
        <v>183</v>
      </c>
      <c r="L78" s="95" t="s">
        <v>47</v>
      </c>
      <c r="M78" s="92" t="s">
        <v>125</v>
      </c>
      <c r="N78" s="95" t="s">
        <v>23</v>
      </c>
      <c r="O78" s="92" t="s">
        <v>34</v>
      </c>
      <c r="P78" s="84" t="s">
        <v>27</v>
      </c>
      <c r="Q78" s="92">
        <v>0</v>
      </c>
      <c r="R78" s="92">
        <v>25000</v>
      </c>
      <c r="S78" s="99">
        <v>0</v>
      </c>
      <c r="T78" s="16" t="s">
        <v>24</v>
      </c>
      <c r="U78" s="92">
        <v>25000</v>
      </c>
      <c r="V78" s="17"/>
      <c r="W78" s="17"/>
      <c r="X78" s="17"/>
      <c r="Y78" s="17"/>
      <c r="Z78" s="17"/>
      <c r="AA78" s="17"/>
      <c r="AB78" s="17"/>
      <c r="AC78" s="17"/>
    </row>
    <row r="79" spans="1:29" ht="12.75" x14ac:dyDescent="0.2">
      <c r="A79" s="13" t="s">
        <v>28</v>
      </c>
      <c r="B79" s="14">
        <v>43203</v>
      </c>
      <c r="C79" s="15" t="str">
        <f t="shared" si="2"/>
        <v>FWS Director</v>
      </c>
      <c r="D79" s="15" t="s">
        <v>427</v>
      </c>
      <c r="E79" s="95"/>
      <c r="F79" s="98">
        <v>43164</v>
      </c>
      <c r="G79" s="74" t="s">
        <v>53</v>
      </c>
      <c r="H79" s="95" t="s">
        <v>428</v>
      </c>
      <c r="I79" s="95" t="s">
        <v>429</v>
      </c>
      <c r="J79" s="23" t="s">
        <v>144</v>
      </c>
      <c r="K79" s="95" t="s">
        <v>139</v>
      </c>
      <c r="L79" s="95" t="s">
        <v>26</v>
      </c>
      <c r="M79" s="92" t="s">
        <v>125</v>
      </c>
      <c r="N79" s="95" t="s">
        <v>23</v>
      </c>
      <c r="O79" s="92" t="s">
        <v>34</v>
      </c>
      <c r="P79" s="84" t="s">
        <v>27</v>
      </c>
      <c r="Q79" s="92">
        <v>0</v>
      </c>
      <c r="R79" s="92">
        <v>25000</v>
      </c>
      <c r="S79" s="99">
        <v>0</v>
      </c>
      <c r="T79" s="16" t="s">
        <v>24</v>
      </c>
      <c r="U79" s="92">
        <v>25000</v>
      </c>
      <c r="V79" s="17"/>
      <c r="W79" s="17"/>
      <c r="X79" s="17"/>
      <c r="Y79" s="17"/>
      <c r="Z79" s="17"/>
      <c r="AA79" s="17"/>
      <c r="AB79" s="17"/>
      <c r="AC79" s="17"/>
    </row>
    <row r="80" spans="1:29" ht="12.75" x14ac:dyDescent="0.2">
      <c r="A80" s="13" t="s">
        <v>28</v>
      </c>
      <c r="B80" s="14">
        <v>43203</v>
      </c>
      <c r="C80" s="15" t="str">
        <f t="shared" si="2"/>
        <v>FWS Director</v>
      </c>
      <c r="D80" s="15" t="s">
        <v>430</v>
      </c>
      <c r="E80" s="95"/>
      <c r="F80" s="98">
        <v>43164</v>
      </c>
      <c r="G80" s="74" t="s">
        <v>53</v>
      </c>
      <c r="H80" s="95" t="s">
        <v>431</v>
      </c>
      <c r="I80" s="95" t="s">
        <v>432</v>
      </c>
      <c r="J80" s="95" t="s">
        <v>182</v>
      </c>
      <c r="K80" s="95" t="s">
        <v>183</v>
      </c>
      <c r="L80" s="95" t="s">
        <v>26</v>
      </c>
      <c r="M80" s="92" t="s">
        <v>125</v>
      </c>
      <c r="N80" s="95" t="s">
        <v>23</v>
      </c>
      <c r="O80" s="92" t="s">
        <v>34</v>
      </c>
      <c r="P80" s="84" t="s">
        <v>27</v>
      </c>
      <c r="Q80" s="92">
        <v>0</v>
      </c>
      <c r="R80" s="92">
        <v>25000</v>
      </c>
      <c r="S80" s="99">
        <v>0</v>
      </c>
      <c r="T80" s="16" t="s">
        <v>24</v>
      </c>
      <c r="U80" s="92">
        <v>25000</v>
      </c>
      <c r="V80" s="17"/>
      <c r="W80" s="17"/>
      <c r="X80" s="17"/>
      <c r="Y80" s="17"/>
      <c r="Z80" s="17"/>
      <c r="AA80" s="17"/>
      <c r="AB80" s="17"/>
      <c r="AC80" s="17"/>
    </row>
    <row r="81" spans="1:29" ht="12.75" x14ac:dyDescent="0.2">
      <c r="A81" s="13" t="s">
        <v>28</v>
      </c>
      <c r="B81" s="14">
        <v>43203</v>
      </c>
      <c r="C81" s="15" t="str">
        <f t="shared" si="2"/>
        <v>FWS Director</v>
      </c>
      <c r="D81" s="15" t="s">
        <v>433</v>
      </c>
      <c r="E81" s="95"/>
      <c r="F81" s="98">
        <v>43164</v>
      </c>
      <c r="G81" s="74" t="s">
        <v>53</v>
      </c>
      <c r="H81" s="95" t="s">
        <v>434</v>
      </c>
      <c r="I81" s="95" t="s">
        <v>435</v>
      </c>
      <c r="J81" s="95" t="s">
        <v>182</v>
      </c>
      <c r="K81" s="95" t="s">
        <v>183</v>
      </c>
      <c r="L81" s="95" t="s">
        <v>26</v>
      </c>
      <c r="M81" s="92" t="s">
        <v>125</v>
      </c>
      <c r="N81" s="95" t="s">
        <v>23</v>
      </c>
      <c r="O81" s="92" t="s">
        <v>34</v>
      </c>
      <c r="P81" s="84" t="s">
        <v>27</v>
      </c>
      <c r="Q81" s="92">
        <v>0</v>
      </c>
      <c r="R81" s="92">
        <v>30333</v>
      </c>
      <c r="S81" s="99">
        <v>0</v>
      </c>
      <c r="T81" s="16" t="s">
        <v>24</v>
      </c>
      <c r="U81" s="92">
        <v>30333</v>
      </c>
      <c r="V81" s="17"/>
      <c r="W81" s="17"/>
      <c r="X81" s="17"/>
      <c r="Y81" s="17"/>
      <c r="Z81" s="17"/>
      <c r="AA81" s="17"/>
      <c r="AB81" s="17"/>
      <c r="AC81" s="17"/>
    </row>
    <row r="82" spans="1:29" ht="12.75" x14ac:dyDescent="0.2">
      <c r="A82" s="13" t="s">
        <v>28</v>
      </c>
      <c r="B82" s="14">
        <v>43203</v>
      </c>
      <c r="C82" s="15" t="str">
        <f t="shared" si="2"/>
        <v>FWS Director</v>
      </c>
      <c r="D82" s="15" t="s">
        <v>436</v>
      </c>
      <c r="E82" s="95"/>
      <c r="F82" s="98">
        <v>43164</v>
      </c>
      <c r="G82" s="74" t="s">
        <v>53</v>
      </c>
      <c r="H82" s="95" t="s">
        <v>437</v>
      </c>
      <c r="I82" s="95" t="s">
        <v>438</v>
      </c>
      <c r="J82" s="95" t="s">
        <v>439</v>
      </c>
      <c r="K82" s="95" t="s">
        <v>440</v>
      </c>
      <c r="L82" s="95" t="s">
        <v>22</v>
      </c>
      <c r="M82" s="92" t="s">
        <v>125</v>
      </c>
      <c r="N82" s="95" t="s">
        <v>23</v>
      </c>
      <c r="O82" s="92" t="s">
        <v>34</v>
      </c>
      <c r="P82" s="84" t="s">
        <v>27</v>
      </c>
      <c r="Q82" s="92">
        <v>0</v>
      </c>
      <c r="R82" s="92">
        <v>47500</v>
      </c>
      <c r="S82" s="99">
        <v>0</v>
      </c>
      <c r="T82" s="16" t="s">
        <v>24</v>
      </c>
      <c r="U82" s="92">
        <v>47500</v>
      </c>
      <c r="V82" s="17"/>
      <c r="W82" s="17"/>
      <c r="X82" s="17"/>
      <c r="Y82" s="17"/>
      <c r="Z82" s="17"/>
      <c r="AA82" s="17"/>
      <c r="AB82" s="17"/>
      <c r="AC82" s="17"/>
    </row>
    <row r="83" spans="1:29" ht="12.75" x14ac:dyDescent="0.2">
      <c r="A83" s="13" t="s">
        <v>28</v>
      </c>
      <c r="B83" s="14">
        <v>43203</v>
      </c>
      <c r="C83" s="15" t="str">
        <f t="shared" si="2"/>
        <v>FWS Director</v>
      </c>
      <c r="D83" s="15" t="s">
        <v>441</v>
      </c>
      <c r="E83" s="95"/>
      <c r="F83" s="98">
        <v>43164</v>
      </c>
      <c r="G83" s="74" t="s">
        <v>53</v>
      </c>
      <c r="H83" s="95" t="s">
        <v>442</v>
      </c>
      <c r="I83" s="95" t="s">
        <v>443</v>
      </c>
      <c r="J83" s="95" t="s">
        <v>442</v>
      </c>
      <c r="K83" s="95" t="s">
        <v>444</v>
      </c>
      <c r="L83" s="95" t="s">
        <v>22</v>
      </c>
      <c r="M83" s="92" t="s">
        <v>125</v>
      </c>
      <c r="N83" s="95" t="s">
        <v>23</v>
      </c>
      <c r="O83" s="92" t="s">
        <v>34</v>
      </c>
      <c r="P83" s="84" t="s">
        <v>27</v>
      </c>
      <c r="Q83" s="92">
        <v>0</v>
      </c>
      <c r="R83" s="92">
        <v>27500</v>
      </c>
      <c r="S83" s="99">
        <v>0</v>
      </c>
      <c r="T83" s="16" t="s">
        <v>24</v>
      </c>
      <c r="U83" s="92">
        <v>27500</v>
      </c>
      <c r="V83" s="17"/>
      <c r="W83" s="17"/>
      <c r="X83" s="17"/>
      <c r="Y83" s="17"/>
      <c r="Z83" s="17"/>
      <c r="AA83" s="17"/>
      <c r="AB83" s="17"/>
      <c r="AC83" s="17"/>
    </row>
    <row r="84" spans="1:29" ht="12.75" x14ac:dyDescent="0.2">
      <c r="A84" s="13" t="s">
        <v>28</v>
      </c>
      <c r="B84" s="14">
        <v>43203</v>
      </c>
      <c r="C84" s="15" t="str">
        <f t="shared" si="2"/>
        <v>FWS Director</v>
      </c>
      <c r="D84" s="15" t="s">
        <v>446</v>
      </c>
      <c r="E84" s="95" t="s">
        <v>447</v>
      </c>
      <c r="F84" s="98">
        <v>43164</v>
      </c>
      <c r="G84" s="74" t="s">
        <v>50</v>
      </c>
      <c r="H84" s="95" t="s">
        <v>448</v>
      </c>
      <c r="I84" s="95" t="s">
        <v>449</v>
      </c>
      <c r="J84" s="95" t="s">
        <v>450</v>
      </c>
      <c r="K84" s="95" t="s">
        <v>451</v>
      </c>
      <c r="L84" s="95" t="s">
        <v>26</v>
      </c>
      <c r="M84" s="92" t="s">
        <v>452</v>
      </c>
      <c r="N84" s="95" t="s">
        <v>23</v>
      </c>
      <c r="O84" s="92" t="s">
        <v>34</v>
      </c>
      <c r="P84" s="84" t="s">
        <v>27</v>
      </c>
      <c r="Q84" s="92">
        <v>0</v>
      </c>
      <c r="R84" s="92">
        <v>19995</v>
      </c>
      <c r="S84" s="99">
        <v>0</v>
      </c>
      <c r="T84" s="16" t="s">
        <v>24</v>
      </c>
      <c r="U84" s="92">
        <v>19995</v>
      </c>
      <c r="V84" s="17"/>
      <c r="W84" s="17"/>
      <c r="X84" s="17"/>
      <c r="Y84" s="17"/>
      <c r="Z84" s="17"/>
      <c r="AA84" s="17"/>
      <c r="AB84" s="17"/>
      <c r="AC84" s="17"/>
    </row>
    <row r="85" spans="1:29" ht="12.75" x14ac:dyDescent="0.2">
      <c r="A85" s="68" t="s">
        <v>453</v>
      </c>
      <c r="B85" s="18">
        <v>43203</v>
      </c>
      <c r="C85" s="68" t="str">
        <f t="shared" si="2"/>
        <v>FWS Director</v>
      </c>
      <c r="D85" s="68" t="s">
        <v>454</v>
      </c>
      <c r="E85" s="95"/>
      <c r="F85" s="98">
        <v>43164</v>
      </c>
      <c r="G85" s="74" t="s">
        <v>50</v>
      </c>
      <c r="H85" s="95" t="s">
        <v>455</v>
      </c>
      <c r="I85" s="95" t="s">
        <v>456</v>
      </c>
      <c r="J85" s="95" t="s">
        <v>457</v>
      </c>
      <c r="K85" s="95" t="s">
        <v>25</v>
      </c>
      <c r="L85" s="95" t="s">
        <v>22</v>
      </c>
      <c r="M85" s="92" t="s">
        <v>458</v>
      </c>
      <c r="N85" s="95" t="s">
        <v>23</v>
      </c>
      <c r="O85" s="92" t="s">
        <v>34</v>
      </c>
      <c r="P85" s="84" t="s">
        <v>27</v>
      </c>
      <c r="Q85" s="92">
        <v>0</v>
      </c>
      <c r="R85" s="92">
        <v>6000</v>
      </c>
      <c r="S85" s="99">
        <v>0</v>
      </c>
      <c r="T85" s="16" t="s">
        <v>24</v>
      </c>
      <c r="U85" s="92">
        <v>6000</v>
      </c>
      <c r="V85" s="17"/>
      <c r="W85" s="17"/>
      <c r="X85" s="17"/>
      <c r="Y85" s="17"/>
      <c r="Z85" s="17"/>
      <c r="AA85" s="17"/>
      <c r="AB85" s="17"/>
      <c r="AC85" s="17"/>
    </row>
    <row r="86" spans="1:29" ht="12.75" x14ac:dyDescent="0.2">
      <c r="A86" s="15" t="s">
        <v>28</v>
      </c>
      <c r="B86" s="18">
        <v>43203</v>
      </c>
      <c r="C86" s="15" t="str">
        <f t="shared" si="2"/>
        <v>FWS Director</v>
      </c>
      <c r="D86" s="15" t="s">
        <v>459</v>
      </c>
      <c r="E86" s="95" t="s">
        <v>460</v>
      </c>
      <c r="F86" s="98">
        <v>43164</v>
      </c>
      <c r="G86" s="74" t="s">
        <v>50</v>
      </c>
      <c r="H86" s="95" t="s">
        <v>461</v>
      </c>
      <c r="I86" s="95" t="s">
        <v>462</v>
      </c>
      <c r="J86" s="95" t="s">
        <v>463</v>
      </c>
      <c r="K86" s="95" t="s">
        <v>464</v>
      </c>
      <c r="L86" s="95" t="s">
        <v>349</v>
      </c>
      <c r="M86" s="92" t="s">
        <v>303</v>
      </c>
      <c r="N86" s="95" t="s">
        <v>23</v>
      </c>
      <c r="O86" s="92" t="s">
        <v>34</v>
      </c>
      <c r="P86" s="84" t="s">
        <v>39</v>
      </c>
      <c r="Q86" s="92">
        <v>2912</v>
      </c>
      <c r="R86" s="92">
        <v>5000</v>
      </c>
      <c r="S86" s="99" t="s">
        <v>465</v>
      </c>
      <c r="T86" s="16" t="s">
        <v>24</v>
      </c>
      <c r="U86" s="92">
        <v>12912</v>
      </c>
      <c r="V86" s="17"/>
      <c r="W86" s="17"/>
      <c r="X86" s="17"/>
      <c r="Y86" s="17"/>
      <c r="Z86" s="17"/>
      <c r="AA86" s="17"/>
      <c r="AB86" s="17"/>
      <c r="AC86" s="17"/>
    </row>
    <row r="87" spans="1:29" ht="12.75" x14ac:dyDescent="0.2">
      <c r="A87" s="68" t="s">
        <v>28</v>
      </c>
      <c r="B87" s="18">
        <v>43203</v>
      </c>
      <c r="C87" s="68" t="str">
        <f t="shared" si="2"/>
        <v>FWS Director</v>
      </c>
      <c r="D87" s="68" t="s">
        <v>466</v>
      </c>
      <c r="E87" s="95" t="s">
        <v>467</v>
      </c>
      <c r="F87" s="98">
        <v>43164</v>
      </c>
      <c r="G87" s="74" t="s">
        <v>50</v>
      </c>
      <c r="H87" s="95" t="s">
        <v>468</v>
      </c>
      <c r="I87" s="95" t="s">
        <v>469</v>
      </c>
      <c r="J87" s="95" t="s">
        <v>463</v>
      </c>
      <c r="K87" s="95" t="s">
        <v>464</v>
      </c>
      <c r="L87" s="95" t="s">
        <v>349</v>
      </c>
      <c r="M87" s="92" t="s">
        <v>470</v>
      </c>
      <c r="N87" s="95" t="s">
        <v>23</v>
      </c>
      <c r="O87" s="92" t="s">
        <v>34</v>
      </c>
      <c r="P87" s="84" t="s">
        <v>39</v>
      </c>
      <c r="Q87" s="92">
        <v>4948</v>
      </c>
      <c r="R87" s="92">
        <v>7000</v>
      </c>
      <c r="S87" s="99" t="s">
        <v>471</v>
      </c>
      <c r="T87" s="16" t="s">
        <v>24</v>
      </c>
      <c r="U87" s="92">
        <v>32948</v>
      </c>
      <c r="V87" s="17"/>
      <c r="W87" s="17"/>
      <c r="X87" s="17"/>
      <c r="Y87" s="17"/>
      <c r="Z87" s="17"/>
      <c r="AA87" s="17"/>
      <c r="AB87" s="17"/>
      <c r="AC87" s="17"/>
    </row>
    <row r="88" spans="1:29" ht="12.75" x14ac:dyDescent="0.2">
      <c r="A88" s="68" t="s">
        <v>28</v>
      </c>
      <c r="B88" s="18">
        <v>43203</v>
      </c>
      <c r="C88" s="68" t="str">
        <f t="shared" si="2"/>
        <v>FWS Director</v>
      </c>
      <c r="D88" s="68" t="s">
        <v>472</v>
      </c>
      <c r="E88" s="95" t="s">
        <v>473</v>
      </c>
      <c r="F88" s="98">
        <v>43164</v>
      </c>
      <c r="G88" s="74" t="s">
        <v>50</v>
      </c>
      <c r="H88" s="95" t="s">
        <v>474</v>
      </c>
      <c r="I88" s="95" t="s">
        <v>475</v>
      </c>
      <c r="J88" s="95" t="s">
        <v>476</v>
      </c>
      <c r="K88" s="95" t="s">
        <v>477</v>
      </c>
      <c r="L88" s="95" t="s">
        <v>22</v>
      </c>
      <c r="M88" s="92" t="s">
        <v>303</v>
      </c>
      <c r="N88" s="57" t="s">
        <v>23</v>
      </c>
      <c r="O88" s="92" t="s">
        <v>34</v>
      </c>
      <c r="P88" s="84" t="s">
        <v>39</v>
      </c>
      <c r="Q88" s="92">
        <v>5000</v>
      </c>
      <c r="R88" s="92">
        <v>7000</v>
      </c>
      <c r="S88" s="99" t="s">
        <v>471</v>
      </c>
      <c r="T88" s="16" t="s">
        <v>24</v>
      </c>
      <c r="U88" s="92">
        <v>33000</v>
      </c>
      <c r="V88" s="17"/>
      <c r="W88" s="17"/>
      <c r="X88" s="17"/>
      <c r="Y88" s="17"/>
      <c r="Z88" s="17"/>
      <c r="AA88" s="17"/>
      <c r="AB88" s="17"/>
      <c r="AC88" s="17"/>
    </row>
    <row r="89" spans="1:29" ht="12.75" x14ac:dyDescent="0.2">
      <c r="A89" s="68" t="s">
        <v>28</v>
      </c>
      <c r="B89" s="18">
        <v>43203</v>
      </c>
      <c r="C89" s="68" t="str">
        <f t="shared" si="2"/>
        <v>FWS Director</v>
      </c>
      <c r="D89" s="68" t="s">
        <v>478</v>
      </c>
      <c r="E89" s="95" t="s">
        <v>479</v>
      </c>
      <c r="F89" s="98">
        <v>43164</v>
      </c>
      <c r="G89" s="74" t="s">
        <v>53</v>
      </c>
      <c r="H89" s="95" t="s">
        <v>480</v>
      </c>
      <c r="I89" s="95" t="s">
        <v>481</v>
      </c>
      <c r="J89" s="95" t="s">
        <v>482</v>
      </c>
      <c r="K89" s="95" t="s">
        <v>483</v>
      </c>
      <c r="L89" s="95" t="s">
        <v>47</v>
      </c>
      <c r="M89" s="92" t="s">
        <v>303</v>
      </c>
      <c r="N89" s="95" t="s">
        <v>23</v>
      </c>
      <c r="O89" s="91" t="s">
        <v>34</v>
      </c>
      <c r="P89" s="84" t="s">
        <v>39</v>
      </c>
      <c r="Q89" s="92">
        <v>20000</v>
      </c>
      <c r="R89" s="92">
        <v>45000</v>
      </c>
      <c r="S89" s="99">
        <v>0</v>
      </c>
      <c r="T89" s="16" t="s">
        <v>24</v>
      </c>
      <c r="U89" s="92">
        <v>65000</v>
      </c>
      <c r="V89" s="17"/>
      <c r="W89" s="17"/>
      <c r="X89" s="17"/>
      <c r="Y89" s="17"/>
      <c r="Z89" s="17"/>
      <c r="AA89" s="17"/>
      <c r="AB89" s="17"/>
      <c r="AC89" s="17"/>
    </row>
    <row r="90" spans="1:29" ht="12.75" x14ac:dyDescent="0.2">
      <c r="A90" s="68" t="s">
        <v>28</v>
      </c>
      <c r="B90" s="18">
        <v>43203</v>
      </c>
      <c r="C90" s="68" t="str">
        <f t="shared" si="2"/>
        <v>FWS Director</v>
      </c>
      <c r="D90" s="68" t="s">
        <v>484</v>
      </c>
      <c r="E90" s="95"/>
      <c r="F90" s="98">
        <v>43164</v>
      </c>
      <c r="G90" s="74" t="s">
        <v>53</v>
      </c>
      <c r="H90" s="95" t="s">
        <v>485</v>
      </c>
      <c r="I90" s="95" t="s">
        <v>486</v>
      </c>
      <c r="J90" s="95" t="s">
        <v>267</v>
      </c>
      <c r="K90" s="95" t="s">
        <v>483</v>
      </c>
      <c r="L90" s="95" t="s">
        <v>64</v>
      </c>
      <c r="M90" s="92" t="s">
        <v>303</v>
      </c>
      <c r="N90" s="95" t="s">
        <v>23</v>
      </c>
      <c r="O90" s="91" t="s">
        <v>34</v>
      </c>
      <c r="P90" s="84" t="s">
        <v>27</v>
      </c>
      <c r="Q90" s="92">
        <v>0</v>
      </c>
      <c r="R90" s="92">
        <v>35000</v>
      </c>
      <c r="S90" s="99">
        <v>0</v>
      </c>
      <c r="T90" s="16" t="s">
        <v>24</v>
      </c>
      <c r="U90" s="92">
        <v>35000</v>
      </c>
      <c r="V90" s="19"/>
      <c r="W90" s="19"/>
      <c r="X90" s="19"/>
      <c r="Y90" s="19"/>
      <c r="Z90" s="19"/>
      <c r="AA90" s="19"/>
      <c r="AB90" s="19"/>
      <c r="AC90" s="19"/>
    </row>
    <row r="91" spans="1:29" ht="12.75" x14ac:dyDescent="0.2">
      <c r="A91" s="68" t="s">
        <v>28</v>
      </c>
      <c r="B91" s="18">
        <v>43203</v>
      </c>
      <c r="C91" s="68" t="str">
        <f>IF(OR(ISBLANK(L91),ISBLANK(N91),ISBLANK(S91)),"",
IF(N91="No",
(IF(AND(OR(ISNUMBER(SEARCH("501",L91)),L91="IHE"),S91&lt;50000),"FWS Director",
IF(AND(OR(ISNUMBER(SEARCH("501",L91)),L91="IHE"),S91&gt;=50000),"Senior Advisor, DOI-PMB",
IF(S91&lt;100000,"FWS Director", IF(S91&gt;=250000, "Senior Advisor, DOI-PMB", "Assistant Secretary, DOI-FWP"))))),
(IF(S91&lt;50000,"FWS Director",IF(S91&gt;=50000,"Senior Advisor, DOI-PMB","error")))))</f>
        <v>FWS Director</v>
      </c>
      <c r="D91" s="68" t="s">
        <v>487</v>
      </c>
      <c r="E91" s="95"/>
      <c r="F91" s="98">
        <v>43164</v>
      </c>
      <c r="G91" s="74" t="s">
        <v>53</v>
      </c>
      <c r="H91" s="95" t="s">
        <v>488</v>
      </c>
      <c r="I91" s="95" t="s">
        <v>489</v>
      </c>
      <c r="J91" s="95" t="s">
        <v>267</v>
      </c>
      <c r="K91" s="95" t="s">
        <v>490</v>
      </c>
      <c r="L91" s="95" t="s">
        <v>64</v>
      </c>
      <c r="M91" s="92" t="s">
        <v>303</v>
      </c>
      <c r="N91" s="95" t="s">
        <v>23</v>
      </c>
      <c r="O91" s="91" t="s">
        <v>34</v>
      </c>
      <c r="P91" s="84" t="s">
        <v>27</v>
      </c>
      <c r="Q91" s="92">
        <v>0</v>
      </c>
      <c r="R91" s="92">
        <v>3380</v>
      </c>
      <c r="S91" s="92">
        <v>3000</v>
      </c>
      <c r="T91" s="16" t="s">
        <v>24</v>
      </c>
      <c r="U91" s="100">
        <v>6380</v>
      </c>
      <c r="V91" s="19"/>
      <c r="W91" s="19"/>
      <c r="X91" s="19"/>
      <c r="Y91" s="19"/>
      <c r="Z91" s="19"/>
      <c r="AA91" s="19"/>
      <c r="AB91" s="19"/>
      <c r="AC91" s="19"/>
    </row>
    <row r="92" spans="1:29" ht="12.75" x14ac:dyDescent="0.2">
      <c r="A92" s="68" t="s">
        <v>28</v>
      </c>
      <c r="B92" s="18">
        <v>43203</v>
      </c>
      <c r="C92" s="68" t="str">
        <f t="shared" ref="C92:C123" si="3">IF(OR(ISBLANK(L92),ISBLANK(N92),ISBLANK(U92)),"",
IF(N92="No",
(IF(AND(OR(ISNUMBER(SEARCH("501",L92)),L92="IHE"),U92&lt;50000),"FWS Director",
IF(AND(OR(ISNUMBER(SEARCH("501",L92)),L92="IHE"),U92&gt;=50000),"Senior Advisor, DOI-PMB",
IF(U92&lt;100000,"FWS Director", IF(U92&gt;=250000, "Senior Advisor, DOI-PMB", "Assistant Secretary, DOI-FWP"))))),
(IF(U92&lt;50000,"FWS Director",IF(U92&gt;=50000,"Senior Advisor, DOI-PMB","error")))))</f>
        <v>FWS Director</v>
      </c>
      <c r="D92" s="68" t="s">
        <v>491</v>
      </c>
      <c r="E92" s="95"/>
      <c r="F92" s="98">
        <v>43164</v>
      </c>
      <c r="G92" s="74" t="s">
        <v>53</v>
      </c>
      <c r="H92" s="95" t="s">
        <v>492</v>
      </c>
      <c r="I92" s="95" t="s">
        <v>493</v>
      </c>
      <c r="J92" s="95" t="s">
        <v>267</v>
      </c>
      <c r="K92" s="95" t="s">
        <v>494</v>
      </c>
      <c r="L92" s="95" t="s">
        <v>64</v>
      </c>
      <c r="M92" s="92" t="s">
        <v>303</v>
      </c>
      <c r="N92" s="95" t="s">
        <v>23</v>
      </c>
      <c r="O92" s="91" t="s">
        <v>34</v>
      </c>
      <c r="P92" s="84" t="s">
        <v>27</v>
      </c>
      <c r="Q92" s="92">
        <v>0</v>
      </c>
      <c r="R92" s="92">
        <v>40000</v>
      </c>
      <c r="S92" s="99">
        <v>0</v>
      </c>
      <c r="T92" s="16" t="s">
        <v>24</v>
      </c>
      <c r="U92" s="92">
        <v>40000</v>
      </c>
      <c r="V92" s="19"/>
      <c r="W92" s="19"/>
      <c r="X92" s="19"/>
      <c r="Y92" s="19"/>
      <c r="Z92" s="19"/>
      <c r="AA92" s="19"/>
      <c r="AB92" s="19"/>
      <c r="AC92" s="19"/>
    </row>
    <row r="93" spans="1:29" ht="12.75" x14ac:dyDescent="0.2">
      <c r="A93" s="68" t="s">
        <v>28</v>
      </c>
      <c r="B93" s="18">
        <v>43203</v>
      </c>
      <c r="C93" s="68" t="str">
        <f t="shared" si="3"/>
        <v>FWS Director</v>
      </c>
      <c r="D93" s="68" t="s">
        <v>495</v>
      </c>
      <c r="E93" s="95"/>
      <c r="F93" s="98">
        <v>43164</v>
      </c>
      <c r="G93" s="74" t="s">
        <v>50</v>
      </c>
      <c r="H93" s="95" t="s">
        <v>496</v>
      </c>
      <c r="I93" s="95" t="s">
        <v>497</v>
      </c>
      <c r="J93" s="95" t="s">
        <v>476</v>
      </c>
      <c r="K93" s="95" t="s">
        <v>477</v>
      </c>
      <c r="L93" s="95" t="s">
        <v>22</v>
      </c>
      <c r="M93" s="92" t="s">
        <v>303</v>
      </c>
      <c r="N93" s="95" t="s">
        <v>23</v>
      </c>
      <c r="O93" s="92" t="s">
        <v>34</v>
      </c>
      <c r="P93" s="84" t="s">
        <v>27</v>
      </c>
      <c r="Q93" s="92">
        <v>0</v>
      </c>
      <c r="R93" s="92">
        <v>15000</v>
      </c>
      <c r="S93" s="99">
        <v>0</v>
      </c>
      <c r="T93" s="16" t="s">
        <v>24</v>
      </c>
      <c r="U93" s="92">
        <v>15000</v>
      </c>
      <c r="V93" s="19"/>
      <c r="W93" s="19"/>
      <c r="X93" s="19"/>
      <c r="Y93" s="19"/>
      <c r="Z93" s="19"/>
      <c r="AA93" s="19"/>
      <c r="AB93" s="19"/>
      <c r="AC93" s="19"/>
    </row>
    <row r="94" spans="1:29" ht="12.75" x14ac:dyDescent="0.2">
      <c r="A94" s="68" t="s">
        <v>28</v>
      </c>
      <c r="B94" s="18">
        <v>43203</v>
      </c>
      <c r="C94" s="68" t="str">
        <f t="shared" si="3"/>
        <v>FWS Director</v>
      </c>
      <c r="D94" s="68" t="s">
        <v>498</v>
      </c>
      <c r="E94" s="95"/>
      <c r="F94" s="98">
        <v>43164</v>
      </c>
      <c r="G94" s="74" t="s">
        <v>50</v>
      </c>
      <c r="H94" s="95" t="s">
        <v>499</v>
      </c>
      <c r="I94" s="95" t="s">
        <v>500</v>
      </c>
      <c r="J94" s="95" t="s">
        <v>501</v>
      </c>
      <c r="K94" s="95" t="s">
        <v>464</v>
      </c>
      <c r="L94" s="95" t="s">
        <v>47</v>
      </c>
      <c r="M94" s="92" t="s">
        <v>303</v>
      </c>
      <c r="N94" s="95" t="s">
        <v>23</v>
      </c>
      <c r="O94" s="92" t="s">
        <v>34</v>
      </c>
      <c r="P94" s="84" t="s">
        <v>27</v>
      </c>
      <c r="Q94" s="92">
        <v>0</v>
      </c>
      <c r="R94" s="92">
        <v>15000</v>
      </c>
      <c r="S94" s="99">
        <v>0</v>
      </c>
      <c r="T94" s="16" t="s">
        <v>24</v>
      </c>
      <c r="U94" s="92">
        <v>15000</v>
      </c>
      <c r="V94" s="19"/>
      <c r="W94" s="19"/>
      <c r="X94" s="19"/>
      <c r="Y94" s="19"/>
      <c r="Z94" s="19"/>
      <c r="AA94" s="19"/>
      <c r="AB94" s="19"/>
      <c r="AC94" s="19"/>
    </row>
    <row r="95" spans="1:29" ht="12.75" x14ac:dyDescent="0.2">
      <c r="A95" s="68" t="s">
        <v>28</v>
      </c>
      <c r="B95" s="18">
        <v>43203</v>
      </c>
      <c r="C95" s="68" t="str">
        <f t="shared" si="3"/>
        <v>FWS Director</v>
      </c>
      <c r="D95" s="68" t="s">
        <v>502</v>
      </c>
      <c r="E95" s="95"/>
      <c r="F95" s="98">
        <v>43164</v>
      </c>
      <c r="G95" s="74" t="s">
        <v>50</v>
      </c>
      <c r="H95" s="95" t="s">
        <v>503</v>
      </c>
      <c r="I95" s="95" t="s">
        <v>504</v>
      </c>
      <c r="J95" s="95" t="s">
        <v>505</v>
      </c>
      <c r="K95" s="95" t="s">
        <v>483</v>
      </c>
      <c r="L95" s="95" t="s">
        <v>22</v>
      </c>
      <c r="M95" s="92" t="s">
        <v>303</v>
      </c>
      <c r="N95" s="95" t="s">
        <v>23</v>
      </c>
      <c r="O95" s="92" t="s">
        <v>34</v>
      </c>
      <c r="P95" s="84" t="s">
        <v>27</v>
      </c>
      <c r="Q95" s="92">
        <v>0</v>
      </c>
      <c r="R95" s="92">
        <v>15000</v>
      </c>
      <c r="S95" s="99">
        <v>0</v>
      </c>
      <c r="T95" s="16" t="s">
        <v>24</v>
      </c>
      <c r="U95" s="92">
        <v>15000</v>
      </c>
      <c r="V95" s="19"/>
      <c r="W95" s="19"/>
      <c r="X95" s="19"/>
      <c r="Y95" s="19"/>
      <c r="Z95" s="19"/>
      <c r="AA95" s="19"/>
      <c r="AB95" s="19"/>
      <c r="AC95" s="19"/>
    </row>
    <row r="96" spans="1:29" ht="12.75" x14ac:dyDescent="0.2">
      <c r="A96" s="68" t="s">
        <v>28</v>
      </c>
      <c r="B96" s="18">
        <v>43203</v>
      </c>
      <c r="C96" s="68" t="str">
        <f t="shared" si="3"/>
        <v>FWS Director</v>
      </c>
      <c r="D96" s="68" t="s">
        <v>506</v>
      </c>
      <c r="E96" s="95"/>
      <c r="F96" s="98">
        <v>43164</v>
      </c>
      <c r="G96" s="74" t="s">
        <v>50</v>
      </c>
      <c r="H96" s="95" t="s">
        <v>507</v>
      </c>
      <c r="I96" s="95" t="s">
        <v>508</v>
      </c>
      <c r="J96" s="95" t="s">
        <v>509</v>
      </c>
      <c r="K96" s="95" t="s">
        <v>510</v>
      </c>
      <c r="L96" s="95" t="s">
        <v>65</v>
      </c>
      <c r="M96" s="92" t="s">
        <v>303</v>
      </c>
      <c r="N96" s="95" t="s">
        <v>23</v>
      </c>
      <c r="O96" s="92" t="s">
        <v>34</v>
      </c>
      <c r="P96" s="84" t="s">
        <v>27</v>
      </c>
      <c r="Q96" s="92">
        <v>0</v>
      </c>
      <c r="R96" s="92">
        <v>15000</v>
      </c>
      <c r="S96" s="99">
        <v>0</v>
      </c>
      <c r="T96" s="16" t="s">
        <v>24</v>
      </c>
      <c r="U96" s="92">
        <v>15000</v>
      </c>
      <c r="V96" s="17"/>
      <c r="W96" s="17"/>
      <c r="X96" s="17"/>
      <c r="Y96" s="17"/>
      <c r="Z96" s="17"/>
      <c r="AA96" s="17"/>
      <c r="AB96" s="17"/>
      <c r="AC96" s="17"/>
    </row>
    <row r="97" spans="1:29" ht="12.75" x14ac:dyDescent="0.2">
      <c r="A97" s="68" t="s">
        <v>28</v>
      </c>
      <c r="B97" s="18">
        <v>43203</v>
      </c>
      <c r="C97" s="68" t="str">
        <f t="shared" si="3"/>
        <v>FWS Director</v>
      </c>
      <c r="D97" s="68" t="s">
        <v>511</v>
      </c>
      <c r="E97" s="95"/>
      <c r="F97" s="98">
        <v>43164</v>
      </c>
      <c r="G97" s="74" t="s">
        <v>50</v>
      </c>
      <c r="H97" s="95" t="s">
        <v>512</v>
      </c>
      <c r="I97" s="95" t="s">
        <v>513</v>
      </c>
      <c r="J97" s="95" t="s">
        <v>514</v>
      </c>
      <c r="K97" s="95" t="s">
        <v>345</v>
      </c>
      <c r="L97" s="95" t="s">
        <v>22</v>
      </c>
      <c r="M97" s="92" t="s">
        <v>303</v>
      </c>
      <c r="N97" s="95" t="s">
        <v>23</v>
      </c>
      <c r="O97" s="92" t="s">
        <v>34</v>
      </c>
      <c r="P97" s="84" t="s">
        <v>27</v>
      </c>
      <c r="Q97" s="92">
        <v>0</v>
      </c>
      <c r="R97" s="92">
        <v>15000</v>
      </c>
      <c r="S97" s="99">
        <v>0</v>
      </c>
      <c r="T97" s="16" t="s">
        <v>24</v>
      </c>
      <c r="U97" s="92">
        <v>15000</v>
      </c>
      <c r="V97" s="17"/>
      <c r="W97" s="17"/>
      <c r="X97" s="17"/>
      <c r="Y97" s="17"/>
      <c r="Z97" s="17"/>
      <c r="AA97" s="17"/>
      <c r="AB97" s="17"/>
      <c r="AC97" s="17"/>
    </row>
    <row r="98" spans="1:29" ht="12.75" x14ac:dyDescent="0.2">
      <c r="A98" s="68" t="s">
        <v>28</v>
      </c>
      <c r="B98" s="18">
        <v>43203</v>
      </c>
      <c r="C98" s="68" t="str">
        <f t="shared" si="3"/>
        <v>FWS Director</v>
      </c>
      <c r="D98" s="68" t="s">
        <v>515</v>
      </c>
      <c r="E98" s="95"/>
      <c r="F98" s="98">
        <v>43164</v>
      </c>
      <c r="G98" s="74" t="s">
        <v>50</v>
      </c>
      <c r="H98" s="95" t="s">
        <v>516</v>
      </c>
      <c r="I98" s="95" t="s">
        <v>517</v>
      </c>
      <c r="J98" s="95" t="s">
        <v>518</v>
      </c>
      <c r="K98" s="95" t="s">
        <v>519</v>
      </c>
      <c r="L98" s="95" t="s">
        <v>22</v>
      </c>
      <c r="M98" s="92" t="s">
        <v>303</v>
      </c>
      <c r="N98" s="95" t="s">
        <v>23</v>
      </c>
      <c r="O98" s="92" t="s">
        <v>34</v>
      </c>
      <c r="P98" s="84" t="s">
        <v>27</v>
      </c>
      <c r="Q98" s="92">
        <v>0</v>
      </c>
      <c r="R98" s="92">
        <v>10000</v>
      </c>
      <c r="S98" s="99">
        <v>0</v>
      </c>
      <c r="T98" s="16" t="s">
        <v>24</v>
      </c>
      <c r="U98" s="92">
        <v>10000</v>
      </c>
      <c r="V98" s="17"/>
      <c r="W98" s="17"/>
      <c r="X98" s="17"/>
      <c r="Y98" s="17"/>
      <c r="Z98" s="17"/>
      <c r="AA98" s="17"/>
      <c r="AB98" s="17"/>
      <c r="AC98" s="17"/>
    </row>
    <row r="99" spans="1:29" ht="12.75" x14ac:dyDescent="0.2">
      <c r="A99" s="68" t="s">
        <v>28</v>
      </c>
      <c r="B99" s="18">
        <v>43203</v>
      </c>
      <c r="C99" s="68" t="str">
        <f t="shared" si="3"/>
        <v>FWS Director</v>
      </c>
      <c r="D99" s="68" t="s">
        <v>520</v>
      </c>
      <c r="E99" s="95"/>
      <c r="F99" s="98">
        <v>43164</v>
      </c>
      <c r="G99" s="74" t="s">
        <v>50</v>
      </c>
      <c r="H99" s="95" t="s">
        <v>516</v>
      </c>
      <c r="I99" s="95" t="s">
        <v>521</v>
      </c>
      <c r="J99" s="95" t="s">
        <v>476</v>
      </c>
      <c r="K99" s="95" t="s">
        <v>477</v>
      </c>
      <c r="L99" s="95" t="s">
        <v>22</v>
      </c>
      <c r="M99" s="92" t="s">
        <v>303</v>
      </c>
      <c r="N99" s="95" t="s">
        <v>23</v>
      </c>
      <c r="O99" s="92" t="s">
        <v>34</v>
      </c>
      <c r="P99" s="84" t="s">
        <v>27</v>
      </c>
      <c r="Q99" s="92">
        <v>0</v>
      </c>
      <c r="R99" s="92">
        <v>25000</v>
      </c>
      <c r="S99" s="99">
        <v>0</v>
      </c>
      <c r="T99" s="16" t="s">
        <v>24</v>
      </c>
      <c r="U99" s="92">
        <v>25000</v>
      </c>
      <c r="V99" s="17"/>
      <c r="W99" s="17"/>
      <c r="X99" s="17"/>
      <c r="Y99" s="17"/>
      <c r="Z99" s="17"/>
      <c r="AA99" s="17"/>
      <c r="AB99" s="17"/>
      <c r="AC99" s="17"/>
    </row>
    <row r="100" spans="1:29" ht="12.75" x14ac:dyDescent="0.2">
      <c r="A100" s="68" t="s">
        <v>28</v>
      </c>
      <c r="B100" s="18">
        <v>43203</v>
      </c>
      <c r="C100" s="68" t="str">
        <f t="shared" si="3"/>
        <v>FWS Director</v>
      </c>
      <c r="D100" s="68" t="s">
        <v>522</v>
      </c>
      <c r="E100" s="95"/>
      <c r="F100" s="98">
        <v>43164</v>
      </c>
      <c r="G100" s="74" t="s">
        <v>50</v>
      </c>
      <c r="H100" s="95" t="s">
        <v>516</v>
      </c>
      <c r="I100" s="95" t="s">
        <v>523</v>
      </c>
      <c r="J100" s="95" t="s">
        <v>524</v>
      </c>
      <c r="K100" s="95" t="s">
        <v>519</v>
      </c>
      <c r="L100" s="95" t="s">
        <v>65</v>
      </c>
      <c r="M100" s="92" t="s">
        <v>303</v>
      </c>
      <c r="N100" s="95" t="s">
        <v>23</v>
      </c>
      <c r="O100" s="92" t="s">
        <v>34</v>
      </c>
      <c r="P100" s="84" t="s">
        <v>27</v>
      </c>
      <c r="Q100" s="92">
        <v>0</v>
      </c>
      <c r="R100" s="92">
        <v>10000</v>
      </c>
      <c r="S100" s="99">
        <v>0</v>
      </c>
      <c r="T100" s="16" t="s">
        <v>24</v>
      </c>
      <c r="U100" s="92">
        <v>10000</v>
      </c>
      <c r="V100" s="17"/>
      <c r="W100" s="17"/>
      <c r="X100" s="17"/>
      <c r="Y100" s="17"/>
      <c r="Z100" s="17"/>
      <c r="AA100" s="17"/>
      <c r="AB100" s="17"/>
      <c r="AC100" s="17"/>
    </row>
    <row r="101" spans="1:29" ht="12.75" x14ac:dyDescent="0.2">
      <c r="A101" s="68" t="s">
        <v>28</v>
      </c>
      <c r="B101" s="18">
        <v>43203</v>
      </c>
      <c r="C101" s="68" t="str">
        <f t="shared" si="3"/>
        <v>FWS Director</v>
      </c>
      <c r="D101" s="68" t="s">
        <v>525</v>
      </c>
      <c r="E101" s="95"/>
      <c r="F101" s="98">
        <v>43164</v>
      </c>
      <c r="G101" s="74" t="s">
        <v>50</v>
      </c>
      <c r="H101" s="95" t="s">
        <v>516</v>
      </c>
      <c r="I101" s="95" t="s">
        <v>526</v>
      </c>
      <c r="J101" s="95" t="s">
        <v>527</v>
      </c>
      <c r="K101" s="95" t="s">
        <v>483</v>
      </c>
      <c r="L101" s="95" t="s">
        <v>47</v>
      </c>
      <c r="M101" s="92" t="s">
        <v>303</v>
      </c>
      <c r="N101" s="95" t="s">
        <v>23</v>
      </c>
      <c r="O101" s="92" t="s">
        <v>34</v>
      </c>
      <c r="P101" s="84" t="s">
        <v>27</v>
      </c>
      <c r="Q101" s="92">
        <v>0</v>
      </c>
      <c r="R101" s="92">
        <v>15000</v>
      </c>
      <c r="S101" s="99">
        <v>0</v>
      </c>
      <c r="T101" s="16" t="s">
        <v>24</v>
      </c>
      <c r="U101" s="92">
        <v>15000</v>
      </c>
      <c r="V101" s="17"/>
      <c r="W101" s="17"/>
      <c r="X101" s="17"/>
      <c r="Y101" s="17"/>
      <c r="Z101" s="17"/>
      <c r="AA101" s="17"/>
      <c r="AB101" s="17"/>
      <c r="AC101" s="17"/>
    </row>
    <row r="102" spans="1:29" ht="12.75" x14ac:dyDescent="0.2">
      <c r="A102" s="68" t="s">
        <v>28</v>
      </c>
      <c r="B102" s="18">
        <v>43203</v>
      </c>
      <c r="C102" s="68" t="str">
        <f t="shared" si="3"/>
        <v>FWS Director</v>
      </c>
      <c r="D102" s="68" t="s">
        <v>528</v>
      </c>
      <c r="E102" s="95"/>
      <c r="F102" s="98">
        <v>43164</v>
      </c>
      <c r="G102" s="74" t="s">
        <v>50</v>
      </c>
      <c r="H102" s="95" t="s">
        <v>516</v>
      </c>
      <c r="I102" s="95" t="s">
        <v>529</v>
      </c>
      <c r="J102" s="95" t="s">
        <v>514</v>
      </c>
      <c r="K102" s="95" t="s">
        <v>345</v>
      </c>
      <c r="L102" s="95" t="s">
        <v>22</v>
      </c>
      <c r="M102" s="92" t="s">
        <v>303</v>
      </c>
      <c r="N102" s="95" t="s">
        <v>23</v>
      </c>
      <c r="O102" s="92" t="s">
        <v>34</v>
      </c>
      <c r="P102" s="84" t="s">
        <v>27</v>
      </c>
      <c r="Q102" s="92">
        <v>0</v>
      </c>
      <c r="R102" s="92">
        <v>14000</v>
      </c>
      <c r="S102" s="99">
        <v>0</v>
      </c>
      <c r="T102" s="16" t="s">
        <v>24</v>
      </c>
      <c r="U102" s="92">
        <v>14000</v>
      </c>
      <c r="V102" s="17"/>
      <c r="W102" s="17"/>
      <c r="X102" s="17"/>
      <c r="Y102" s="17"/>
      <c r="Z102" s="17"/>
      <c r="AA102" s="17"/>
      <c r="AB102" s="17"/>
      <c r="AC102" s="17"/>
    </row>
    <row r="103" spans="1:29" ht="12.75" x14ac:dyDescent="0.2">
      <c r="A103" s="15" t="s">
        <v>28</v>
      </c>
      <c r="B103" s="14">
        <v>43203</v>
      </c>
      <c r="C103" s="15" t="str">
        <f t="shared" si="3"/>
        <v>FWS Director</v>
      </c>
      <c r="D103" s="15" t="s">
        <v>530</v>
      </c>
      <c r="E103" s="95"/>
      <c r="F103" s="98">
        <v>43164</v>
      </c>
      <c r="G103" s="74" t="s">
        <v>50</v>
      </c>
      <c r="H103" s="95" t="s">
        <v>531</v>
      </c>
      <c r="I103" s="95" t="s">
        <v>532</v>
      </c>
      <c r="J103" s="95" t="s">
        <v>533</v>
      </c>
      <c r="K103" s="95" t="s">
        <v>534</v>
      </c>
      <c r="L103" s="95" t="s">
        <v>65</v>
      </c>
      <c r="M103" s="92" t="s">
        <v>303</v>
      </c>
      <c r="N103" s="95" t="s">
        <v>23</v>
      </c>
      <c r="O103" s="92" t="s">
        <v>34</v>
      </c>
      <c r="P103" s="84" t="s">
        <v>27</v>
      </c>
      <c r="Q103" s="92">
        <v>0</v>
      </c>
      <c r="R103" s="92">
        <v>40000</v>
      </c>
      <c r="S103" s="99">
        <v>0</v>
      </c>
      <c r="T103" s="16" t="s">
        <v>24</v>
      </c>
      <c r="U103" s="92">
        <v>40000</v>
      </c>
      <c r="V103" s="17"/>
      <c r="W103" s="17"/>
      <c r="X103" s="17"/>
      <c r="Y103" s="17"/>
      <c r="Z103" s="17"/>
      <c r="AA103" s="17"/>
      <c r="AB103" s="17"/>
      <c r="AC103" s="17"/>
    </row>
    <row r="104" spans="1:29" ht="12.75" x14ac:dyDescent="0.2">
      <c r="A104" s="15" t="s">
        <v>28</v>
      </c>
      <c r="B104" s="14">
        <v>43203</v>
      </c>
      <c r="C104" s="15" t="str">
        <f t="shared" si="3"/>
        <v>FWS Director</v>
      </c>
      <c r="D104" s="15" t="s">
        <v>535</v>
      </c>
      <c r="E104" s="95"/>
      <c r="F104" s="98">
        <v>43164</v>
      </c>
      <c r="G104" s="74" t="s">
        <v>50</v>
      </c>
      <c r="H104" s="95" t="s">
        <v>531</v>
      </c>
      <c r="I104" s="95" t="s">
        <v>536</v>
      </c>
      <c r="J104" s="95" t="s">
        <v>509</v>
      </c>
      <c r="K104" s="95" t="s">
        <v>510</v>
      </c>
      <c r="L104" s="95" t="s">
        <v>65</v>
      </c>
      <c r="M104" s="92" t="s">
        <v>303</v>
      </c>
      <c r="N104" s="95" t="s">
        <v>23</v>
      </c>
      <c r="O104" s="92" t="s">
        <v>34</v>
      </c>
      <c r="P104" s="84" t="s">
        <v>27</v>
      </c>
      <c r="Q104" s="92">
        <v>0</v>
      </c>
      <c r="R104" s="92">
        <v>92000</v>
      </c>
      <c r="S104" s="99">
        <v>0</v>
      </c>
      <c r="T104" s="16" t="s">
        <v>24</v>
      </c>
      <c r="U104" s="92">
        <v>92000</v>
      </c>
      <c r="V104" s="17"/>
      <c r="W104" s="17"/>
      <c r="X104" s="17"/>
      <c r="Y104" s="17"/>
      <c r="Z104" s="17"/>
      <c r="AA104" s="17"/>
      <c r="AB104" s="17"/>
      <c r="AC104" s="17"/>
    </row>
    <row r="105" spans="1:29" ht="12.75" x14ac:dyDescent="0.2">
      <c r="A105" s="13" t="s">
        <v>28</v>
      </c>
      <c r="B105" s="14">
        <v>43203</v>
      </c>
      <c r="C105" s="15" t="str">
        <f t="shared" si="3"/>
        <v>FWS Director</v>
      </c>
      <c r="D105" s="15" t="s">
        <v>537</v>
      </c>
      <c r="E105" s="95"/>
      <c r="F105" s="98">
        <v>43164</v>
      </c>
      <c r="G105" s="74" t="s">
        <v>50</v>
      </c>
      <c r="H105" s="95" t="s">
        <v>538</v>
      </c>
      <c r="I105" s="95" t="s">
        <v>539</v>
      </c>
      <c r="J105" s="95" t="s">
        <v>514</v>
      </c>
      <c r="K105" s="95" t="s">
        <v>345</v>
      </c>
      <c r="L105" s="95" t="s">
        <v>22</v>
      </c>
      <c r="M105" s="92" t="s">
        <v>303</v>
      </c>
      <c r="N105" s="95" t="s">
        <v>23</v>
      </c>
      <c r="O105" s="92" t="s">
        <v>34</v>
      </c>
      <c r="P105" s="84" t="s">
        <v>27</v>
      </c>
      <c r="Q105" s="92">
        <v>0</v>
      </c>
      <c r="R105" s="92">
        <v>38707</v>
      </c>
      <c r="S105" s="99">
        <v>0</v>
      </c>
      <c r="T105" s="16" t="s">
        <v>24</v>
      </c>
      <c r="U105" s="92">
        <v>38707</v>
      </c>
      <c r="V105" s="17"/>
      <c r="W105" s="17"/>
      <c r="X105" s="17"/>
      <c r="Y105" s="17"/>
      <c r="Z105" s="17"/>
      <c r="AA105" s="17"/>
      <c r="AB105" s="17"/>
      <c r="AC105" s="17"/>
    </row>
    <row r="106" spans="1:29" ht="12.75" x14ac:dyDescent="0.2">
      <c r="A106" s="68" t="s">
        <v>28</v>
      </c>
      <c r="B106" s="18">
        <v>43203</v>
      </c>
      <c r="C106" s="68" t="str">
        <f t="shared" si="3"/>
        <v>FWS Director</v>
      </c>
      <c r="D106" s="68" t="s">
        <v>540</v>
      </c>
      <c r="E106" s="95"/>
      <c r="F106" s="98">
        <v>43164</v>
      </c>
      <c r="G106" s="74" t="s">
        <v>50</v>
      </c>
      <c r="H106" s="95" t="s">
        <v>541</v>
      </c>
      <c r="I106" s="95" t="s">
        <v>542</v>
      </c>
      <c r="J106" s="95" t="s">
        <v>518</v>
      </c>
      <c r="K106" s="95" t="s">
        <v>519</v>
      </c>
      <c r="L106" s="95" t="s">
        <v>22</v>
      </c>
      <c r="M106" s="92" t="s">
        <v>303</v>
      </c>
      <c r="N106" s="95" t="s">
        <v>23</v>
      </c>
      <c r="O106" s="92" t="s">
        <v>34</v>
      </c>
      <c r="P106" s="84" t="s">
        <v>27</v>
      </c>
      <c r="Q106" s="92">
        <v>0</v>
      </c>
      <c r="R106" s="92">
        <v>9499</v>
      </c>
      <c r="S106" s="99">
        <v>0</v>
      </c>
      <c r="T106" s="16" t="s">
        <v>24</v>
      </c>
      <c r="U106" s="92">
        <v>9499</v>
      </c>
      <c r="V106" s="17"/>
      <c r="W106" s="17"/>
      <c r="X106" s="17"/>
      <c r="Y106" s="17"/>
      <c r="Z106" s="17"/>
      <c r="AA106" s="17"/>
      <c r="AB106" s="17"/>
      <c r="AC106" s="17"/>
    </row>
    <row r="107" spans="1:29" ht="12.75" x14ac:dyDescent="0.2">
      <c r="A107" s="68" t="s">
        <v>28</v>
      </c>
      <c r="B107" s="18">
        <v>43203</v>
      </c>
      <c r="C107" s="68" t="str">
        <f t="shared" si="3"/>
        <v>FWS Director</v>
      </c>
      <c r="D107" s="68" t="s">
        <v>543</v>
      </c>
      <c r="E107" s="95" t="s">
        <v>544</v>
      </c>
      <c r="F107" s="98">
        <v>43164</v>
      </c>
      <c r="G107" s="74" t="s">
        <v>53</v>
      </c>
      <c r="H107" s="95" t="s">
        <v>545</v>
      </c>
      <c r="I107" s="95" t="s">
        <v>546</v>
      </c>
      <c r="J107" s="95" t="s">
        <v>547</v>
      </c>
      <c r="K107" s="95" t="s">
        <v>548</v>
      </c>
      <c r="L107" s="95" t="s">
        <v>47</v>
      </c>
      <c r="M107" s="92" t="s">
        <v>452</v>
      </c>
      <c r="N107" s="95" t="s">
        <v>23</v>
      </c>
      <c r="O107" s="92" t="s">
        <v>34</v>
      </c>
      <c r="P107" s="84" t="s">
        <v>39</v>
      </c>
      <c r="Q107" s="92">
        <v>25000</v>
      </c>
      <c r="R107" s="92">
        <v>25000</v>
      </c>
      <c r="S107" s="99" t="s">
        <v>351</v>
      </c>
      <c r="T107" s="16" t="s">
        <v>24</v>
      </c>
      <c r="U107" s="92">
        <v>75000</v>
      </c>
      <c r="V107" s="17"/>
      <c r="W107" s="17"/>
      <c r="X107" s="17"/>
      <c r="Y107" s="17"/>
      <c r="Z107" s="17"/>
      <c r="AA107" s="17"/>
      <c r="AB107" s="17"/>
      <c r="AC107" s="17"/>
    </row>
    <row r="108" spans="1:29" ht="12.75" x14ac:dyDescent="0.2">
      <c r="A108" s="13" t="s">
        <v>28</v>
      </c>
      <c r="B108" s="14">
        <v>43203</v>
      </c>
      <c r="C108" s="15" t="str">
        <f t="shared" si="3"/>
        <v>FWS Director</v>
      </c>
      <c r="D108" s="15" t="s">
        <v>549</v>
      </c>
      <c r="E108" s="95"/>
      <c r="F108" s="98">
        <v>43164</v>
      </c>
      <c r="G108" s="74" t="s">
        <v>53</v>
      </c>
      <c r="H108" s="95" t="s">
        <v>550</v>
      </c>
      <c r="I108" s="95" t="s">
        <v>551</v>
      </c>
      <c r="J108" s="95" t="s">
        <v>267</v>
      </c>
      <c r="K108" s="95" t="s">
        <v>552</v>
      </c>
      <c r="L108" s="95" t="s">
        <v>64</v>
      </c>
      <c r="M108" s="92" t="s">
        <v>303</v>
      </c>
      <c r="N108" s="95" t="s">
        <v>23</v>
      </c>
      <c r="O108" s="92" t="s">
        <v>34</v>
      </c>
      <c r="P108" s="84" t="s">
        <v>27</v>
      </c>
      <c r="Q108" s="92">
        <v>0</v>
      </c>
      <c r="R108" s="92">
        <v>25000</v>
      </c>
      <c r="S108" s="99">
        <v>0</v>
      </c>
      <c r="T108" s="16" t="s">
        <v>24</v>
      </c>
      <c r="U108" s="92">
        <v>25000</v>
      </c>
      <c r="V108" s="17"/>
      <c r="W108" s="17"/>
      <c r="X108" s="17"/>
      <c r="Y108" s="17"/>
      <c r="Z108" s="17"/>
      <c r="AA108" s="17"/>
      <c r="AB108" s="17"/>
      <c r="AC108" s="17"/>
    </row>
    <row r="109" spans="1:29" ht="12.75" x14ac:dyDescent="0.2">
      <c r="A109" s="13" t="s">
        <v>28</v>
      </c>
      <c r="B109" s="14">
        <v>43203</v>
      </c>
      <c r="C109" s="15" t="str">
        <f t="shared" si="3"/>
        <v>FWS Director</v>
      </c>
      <c r="D109" s="15" t="s">
        <v>553</v>
      </c>
      <c r="E109" s="95"/>
      <c r="F109" s="98">
        <v>43164</v>
      </c>
      <c r="G109" s="74" t="s">
        <v>53</v>
      </c>
      <c r="H109" s="95" t="s">
        <v>554</v>
      </c>
      <c r="I109" s="95" t="s">
        <v>555</v>
      </c>
      <c r="J109" s="95" t="s">
        <v>556</v>
      </c>
      <c r="K109" s="95" t="s">
        <v>557</v>
      </c>
      <c r="L109" s="95" t="s">
        <v>41</v>
      </c>
      <c r="M109" s="92" t="s">
        <v>452</v>
      </c>
      <c r="N109" s="95" t="s">
        <v>23</v>
      </c>
      <c r="O109" s="92" t="s">
        <v>34</v>
      </c>
      <c r="P109" s="84" t="s">
        <v>27</v>
      </c>
      <c r="Q109" s="92">
        <v>0</v>
      </c>
      <c r="R109" s="92">
        <v>75000</v>
      </c>
      <c r="S109" s="99">
        <v>0</v>
      </c>
      <c r="T109" s="16" t="s">
        <v>24</v>
      </c>
      <c r="U109" s="92">
        <v>75000</v>
      </c>
      <c r="V109" s="17"/>
      <c r="W109" s="17"/>
      <c r="X109" s="17"/>
      <c r="Y109" s="17"/>
      <c r="Z109" s="17"/>
      <c r="AA109" s="17"/>
      <c r="AB109" s="17"/>
      <c r="AC109" s="17"/>
    </row>
    <row r="110" spans="1:29" ht="12.75" x14ac:dyDescent="0.2">
      <c r="A110" s="68" t="s">
        <v>28</v>
      </c>
      <c r="B110" s="18">
        <v>43203</v>
      </c>
      <c r="C110" s="68" t="str">
        <f t="shared" si="3"/>
        <v>FWS Director</v>
      </c>
      <c r="D110" s="68" t="s">
        <v>558</v>
      </c>
      <c r="E110" s="95"/>
      <c r="F110" s="98">
        <v>43164</v>
      </c>
      <c r="G110" s="74" t="s">
        <v>53</v>
      </c>
      <c r="H110" s="95" t="s">
        <v>559</v>
      </c>
      <c r="I110" s="95" t="s">
        <v>560</v>
      </c>
      <c r="J110" s="95" t="s">
        <v>561</v>
      </c>
      <c r="K110" s="95" t="s">
        <v>562</v>
      </c>
      <c r="L110" s="95" t="s">
        <v>22</v>
      </c>
      <c r="M110" s="92" t="s">
        <v>303</v>
      </c>
      <c r="N110" s="95" t="s">
        <v>23</v>
      </c>
      <c r="O110" s="92" t="s">
        <v>34</v>
      </c>
      <c r="P110" s="84" t="s">
        <v>27</v>
      </c>
      <c r="Q110" s="92">
        <v>0</v>
      </c>
      <c r="R110" s="92">
        <v>25000</v>
      </c>
      <c r="S110" s="59">
        <v>0</v>
      </c>
      <c r="T110" s="16" t="s">
        <v>24</v>
      </c>
      <c r="U110" s="92">
        <v>25000</v>
      </c>
      <c r="V110" s="17"/>
      <c r="W110" s="17"/>
      <c r="X110" s="17"/>
      <c r="Y110" s="17"/>
      <c r="Z110" s="17"/>
      <c r="AA110" s="17"/>
      <c r="AB110" s="17"/>
      <c r="AC110" s="17"/>
    </row>
    <row r="111" spans="1:29" ht="12.75" x14ac:dyDescent="0.2">
      <c r="A111" s="68" t="s">
        <v>28</v>
      </c>
      <c r="B111" s="18">
        <v>43203</v>
      </c>
      <c r="C111" s="68" t="str">
        <f t="shared" si="3"/>
        <v>FWS Director</v>
      </c>
      <c r="D111" s="68" t="s">
        <v>563</v>
      </c>
      <c r="E111" s="95"/>
      <c r="F111" s="98">
        <v>43164</v>
      </c>
      <c r="G111" s="74" t="s">
        <v>53</v>
      </c>
      <c r="H111" s="95" t="s">
        <v>564</v>
      </c>
      <c r="I111" s="95" t="s">
        <v>565</v>
      </c>
      <c r="J111" s="95" t="s">
        <v>566</v>
      </c>
      <c r="K111" s="95" t="s">
        <v>567</v>
      </c>
      <c r="L111" s="95" t="s">
        <v>22</v>
      </c>
      <c r="M111" s="92" t="s">
        <v>303</v>
      </c>
      <c r="N111" s="95" t="s">
        <v>23</v>
      </c>
      <c r="O111" s="92" t="s">
        <v>34</v>
      </c>
      <c r="P111" s="84" t="s">
        <v>27</v>
      </c>
      <c r="Q111" s="92">
        <v>0</v>
      </c>
      <c r="R111" s="92">
        <v>25000</v>
      </c>
      <c r="S111" s="59">
        <v>0</v>
      </c>
      <c r="T111" s="16" t="s">
        <v>24</v>
      </c>
      <c r="U111" s="92">
        <v>25000</v>
      </c>
      <c r="V111" s="17"/>
      <c r="W111" s="17"/>
      <c r="X111" s="17"/>
      <c r="Y111" s="17"/>
      <c r="Z111" s="17"/>
      <c r="AA111" s="17"/>
      <c r="AB111" s="17"/>
      <c r="AC111" s="17"/>
    </row>
    <row r="112" spans="1:29" ht="12.75" x14ac:dyDescent="0.2">
      <c r="A112" s="68" t="s">
        <v>28</v>
      </c>
      <c r="B112" s="18">
        <v>43203</v>
      </c>
      <c r="C112" s="68" t="str">
        <f t="shared" si="3"/>
        <v>FWS Director</v>
      </c>
      <c r="D112" s="68" t="s">
        <v>568</v>
      </c>
      <c r="E112" s="95"/>
      <c r="F112" s="98">
        <v>43164</v>
      </c>
      <c r="G112" s="74" t="s">
        <v>53</v>
      </c>
      <c r="H112" s="95" t="s">
        <v>569</v>
      </c>
      <c r="I112" s="95" t="s">
        <v>570</v>
      </c>
      <c r="J112" s="95" t="s">
        <v>571</v>
      </c>
      <c r="K112" s="95" t="s">
        <v>572</v>
      </c>
      <c r="L112" s="95" t="s">
        <v>22</v>
      </c>
      <c r="M112" s="92" t="s">
        <v>303</v>
      </c>
      <c r="N112" s="95" t="s">
        <v>23</v>
      </c>
      <c r="O112" s="92" t="s">
        <v>34</v>
      </c>
      <c r="P112" s="84" t="s">
        <v>27</v>
      </c>
      <c r="Q112" s="92">
        <v>0</v>
      </c>
      <c r="R112" s="92">
        <v>25000</v>
      </c>
      <c r="S112" s="59">
        <v>0</v>
      </c>
      <c r="T112" s="16" t="s">
        <v>24</v>
      </c>
      <c r="U112" s="92">
        <v>25000</v>
      </c>
      <c r="V112" s="17"/>
      <c r="W112" s="17"/>
      <c r="X112" s="17"/>
      <c r="Y112" s="17"/>
      <c r="Z112" s="17"/>
      <c r="AA112" s="17"/>
      <c r="AB112" s="17"/>
      <c r="AC112" s="17"/>
    </row>
    <row r="113" spans="1:29" ht="12.75" x14ac:dyDescent="0.2">
      <c r="A113" s="13" t="s">
        <v>28</v>
      </c>
      <c r="B113" s="14">
        <v>43203</v>
      </c>
      <c r="C113" s="15" t="str">
        <f t="shared" si="3"/>
        <v>FWS Director</v>
      </c>
      <c r="D113" s="15" t="s">
        <v>573</v>
      </c>
      <c r="E113" s="95"/>
      <c r="F113" s="98">
        <v>43164</v>
      </c>
      <c r="G113" s="74" t="s">
        <v>53</v>
      </c>
      <c r="H113" s="95" t="s">
        <v>574</v>
      </c>
      <c r="I113" s="95" t="s">
        <v>575</v>
      </c>
      <c r="J113" s="95" t="s">
        <v>267</v>
      </c>
      <c r="K113" s="95" t="s">
        <v>576</v>
      </c>
      <c r="L113" s="95" t="s">
        <v>64</v>
      </c>
      <c r="M113" s="92" t="s">
        <v>303</v>
      </c>
      <c r="N113" s="95" t="s">
        <v>23</v>
      </c>
      <c r="O113" s="92" t="s">
        <v>34</v>
      </c>
      <c r="P113" s="84" t="s">
        <v>27</v>
      </c>
      <c r="Q113" s="92">
        <v>0</v>
      </c>
      <c r="R113" s="92">
        <v>20000</v>
      </c>
      <c r="S113" s="99">
        <v>0</v>
      </c>
      <c r="T113" s="16" t="s">
        <v>24</v>
      </c>
      <c r="U113" s="92">
        <v>20000</v>
      </c>
      <c r="V113" s="17"/>
      <c r="W113" s="17"/>
      <c r="X113" s="17"/>
      <c r="Y113" s="17"/>
      <c r="Z113" s="17"/>
      <c r="AA113" s="17"/>
      <c r="AB113" s="17"/>
      <c r="AC113" s="17"/>
    </row>
    <row r="114" spans="1:29" ht="12.75" x14ac:dyDescent="0.2">
      <c r="A114" s="68" t="s">
        <v>28</v>
      </c>
      <c r="B114" s="18">
        <v>43203</v>
      </c>
      <c r="C114" s="68" t="str">
        <f t="shared" si="3"/>
        <v>FWS Director</v>
      </c>
      <c r="D114" s="68" t="s">
        <v>577</v>
      </c>
      <c r="E114" s="95"/>
      <c r="F114" s="98">
        <v>43164</v>
      </c>
      <c r="G114" s="74" t="s">
        <v>53</v>
      </c>
      <c r="H114" s="95" t="s">
        <v>578</v>
      </c>
      <c r="I114" s="95" t="s">
        <v>579</v>
      </c>
      <c r="J114" s="95" t="s">
        <v>267</v>
      </c>
      <c r="K114" s="95" t="s">
        <v>580</v>
      </c>
      <c r="L114" s="95" t="s">
        <v>64</v>
      </c>
      <c r="M114" s="92" t="s">
        <v>303</v>
      </c>
      <c r="N114" s="95" t="s">
        <v>23</v>
      </c>
      <c r="O114" s="92" t="s">
        <v>34</v>
      </c>
      <c r="P114" s="84" t="s">
        <v>27</v>
      </c>
      <c r="Q114" s="92">
        <v>0</v>
      </c>
      <c r="R114" s="92">
        <v>20000</v>
      </c>
      <c r="S114" s="99">
        <v>0</v>
      </c>
      <c r="T114" s="16" t="s">
        <v>24</v>
      </c>
      <c r="U114" s="92">
        <v>20000</v>
      </c>
      <c r="V114" s="17"/>
      <c r="W114" s="17"/>
      <c r="X114" s="17"/>
      <c r="Y114" s="17"/>
      <c r="Z114" s="17"/>
      <c r="AA114" s="17"/>
      <c r="AB114" s="17"/>
      <c r="AC114" s="17"/>
    </row>
    <row r="115" spans="1:29" ht="12.75" x14ac:dyDescent="0.2">
      <c r="A115" s="68" t="s">
        <v>28</v>
      </c>
      <c r="B115" s="18">
        <v>43203</v>
      </c>
      <c r="C115" s="68" t="str">
        <f t="shared" si="3"/>
        <v>FWS Director</v>
      </c>
      <c r="D115" s="68" t="s">
        <v>581</v>
      </c>
      <c r="E115" s="95"/>
      <c r="F115" s="98">
        <v>43164</v>
      </c>
      <c r="G115" s="74" t="s">
        <v>53</v>
      </c>
      <c r="H115" s="95" t="s">
        <v>582</v>
      </c>
      <c r="I115" s="95" t="s">
        <v>583</v>
      </c>
      <c r="J115" s="95" t="s">
        <v>267</v>
      </c>
      <c r="K115" s="95" t="s">
        <v>584</v>
      </c>
      <c r="L115" s="95" t="s">
        <v>64</v>
      </c>
      <c r="M115" s="92" t="s">
        <v>303</v>
      </c>
      <c r="N115" s="95" t="s">
        <v>23</v>
      </c>
      <c r="O115" s="92" t="s">
        <v>34</v>
      </c>
      <c r="P115" s="84" t="s">
        <v>27</v>
      </c>
      <c r="Q115" s="92">
        <v>0</v>
      </c>
      <c r="R115" s="92">
        <v>10000</v>
      </c>
      <c r="S115" s="99">
        <v>0</v>
      </c>
      <c r="T115" s="16" t="s">
        <v>24</v>
      </c>
      <c r="U115" s="92">
        <v>10000</v>
      </c>
      <c r="V115" s="17"/>
      <c r="W115" s="17"/>
      <c r="X115" s="17"/>
      <c r="Y115" s="17"/>
      <c r="Z115" s="17"/>
      <c r="AA115" s="17"/>
      <c r="AB115" s="17"/>
      <c r="AC115" s="17"/>
    </row>
    <row r="116" spans="1:29" ht="12.75" x14ac:dyDescent="0.2">
      <c r="A116" s="68" t="s">
        <v>28</v>
      </c>
      <c r="B116" s="18">
        <v>43203</v>
      </c>
      <c r="C116" s="68" t="str">
        <f t="shared" si="3"/>
        <v>FWS Director</v>
      </c>
      <c r="D116" s="68" t="s">
        <v>585</v>
      </c>
      <c r="E116" s="95"/>
      <c r="F116" s="98">
        <v>43164</v>
      </c>
      <c r="G116" s="74" t="s">
        <v>53</v>
      </c>
      <c r="H116" s="95" t="s">
        <v>586</v>
      </c>
      <c r="I116" s="95" t="s">
        <v>587</v>
      </c>
      <c r="J116" s="95" t="s">
        <v>588</v>
      </c>
      <c r="K116" s="95" t="s">
        <v>589</v>
      </c>
      <c r="L116" s="95" t="s">
        <v>22</v>
      </c>
      <c r="M116" s="92" t="s">
        <v>303</v>
      </c>
      <c r="N116" s="95" t="s">
        <v>23</v>
      </c>
      <c r="O116" s="92" t="s">
        <v>34</v>
      </c>
      <c r="P116" s="84" t="s">
        <v>27</v>
      </c>
      <c r="Q116" s="92">
        <v>0</v>
      </c>
      <c r="R116" s="92">
        <v>20000</v>
      </c>
      <c r="S116" s="99">
        <v>0</v>
      </c>
      <c r="T116" s="16" t="s">
        <v>24</v>
      </c>
      <c r="U116" s="92">
        <v>20000</v>
      </c>
      <c r="V116" s="17"/>
      <c r="W116" s="17"/>
      <c r="X116" s="17"/>
      <c r="Y116" s="17"/>
      <c r="Z116" s="17"/>
      <c r="AA116" s="17"/>
      <c r="AB116" s="17"/>
      <c r="AC116" s="17"/>
    </row>
    <row r="117" spans="1:29" ht="12.75" x14ac:dyDescent="0.2">
      <c r="A117" s="68" t="s">
        <v>28</v>
      </c>
      <c r="B117" s="18">
        <v>43203</v>
      </c>
      <c r="C117" s="68" t="str">
        <f t="shared" si="3"/>
        <v>FWS Director</v>
      </c>
      <c r="D117" s="68" t="s">
        <v>590</v>
      </c>
      <c r="E117" s="95"/>
      <c r="F117" s="98">
        <v>43164</v>
      </c>
      <c r="G117" s="74" t="s">
        <v>53</v>
      </c>
      <c r="H117" s="95" t="s">
        <v>591</v>
      </c>
      <c r="I117" s="95" t="s">
        <v>587</v>
      </c>
      <c r="J117" s="95" t="s">
        <v>588</v>
      </c>
      <c r="K117" s="95" t="s">
        <v>589</v>
      </c>
      <c r="L117" s="95" t="s">
        <v>22</v>
      </c>
      <c r="M117" s="92" t="s">
        <v>303</v>
      </c>
      <c r="N117" s="95" t="s">
        <v>23</v>
      </c>
      <c r="O117" s="92" t="s">
        <v>34</v>
      </c>
      <c r="P117" s="84" t="s">
        <v>27</v>
      </c>
      <c r="Q117" s="92">
        <v>0</v>
      </c>
      <c r="R117" s="92">
        <v>20000</v>
      </c>
      <c r="S117" s="99">
        <v>0</v>
      </c>
      <c r="T117" s="16" t="s">
        <v>24</v>
      </c>
      <c r="U117" s="92">
        <v>20000</v>
      </c>
      <c r="V117" s="17"/>
      <c r="W117" s="17"/>
      <c r="X117" s="17"/>
      <c r="Y117" s="17"/>
      <c r="Z117" s="17"/>
      <c r="AA117" s="17"/>
      <c r="AB117" s="17"/>
      <c r="AC117" s="17"/>
    </row>
    <row r="118" spans="1:29" ht="12.75" x14ac:dyDescent="0.2">
      <c r="A118" s="68" t="s">
        <v>28</v>
      </c>
      <c r="B118" s="18">
        <v>43203</v>
      </c>
      <c r="C118" s="68" t="str">
        <f t="shared" si="3"/>
        <v>FWS Director</v>
      </c>
      <c r="D118" s="68" t="s">
        <v>592</v>
      </c>
      <c r="E118" s="95" t="s">
        <v>593</v>
      </c>
      <c r="F118" s="98">
        <v>43164</v>
      </c>
      <c r="G118" s="74" t="s">
        <v>53</v>
      </c>
      <c r="H118" s="95" t="s">
        <v>594</v>
      </c>
      <c r="I118" s="95" t="s">
        <v>595</v>
      </c>
      <c r="J118" s="95" t="s">
        <v>129</v>
      </c>
      <c r="K118" s="95" t="s">
        <v>596</v>
      </c>
      <c r="L118" s="95" t="s">
        <v>22</v>
      </c>
      <c r="M118" s="92" t="s">
        <v>88</v>
      </c>
      <c r="N118" s="95" t="s">
        <v>23</v>
      </c>
      <c r="O118" s="92" t="s">
        <v>34</v>
      </c>
      <c r="P118" s="84" t="s">
        <v>39</v>
      </c>
      <c r="Q118" s="92">
        <v>24000</v>
      </c>
      <c r="R118" s="92">
        <v>5000</v>
      </c>
      <c r="S118" s="99">
        <v>0</v>
      </c>
      <c r="T118" s="16" t="s">
        <v>24</v>
      </c>
      <c r="U118" s="92">
        <v>29000</v>
      </c>
      <c r="V118" s="17"/>
      <c r="W118" s="17"/>
      <c r="X118" s="17"/>
      <c r="Y118" s="17"/>
      <c r="Z118" s="17"/>
      <c r="AA118" s="17"/>
      <c r="AB118" s="17"/>
      <c r="AC118" s="17"/>
    </row>
    <row r="119" spans="1:29" ht="12.75" x14ac:dyDescent="0.2">
      <c r="A119" s="68" t="s">
        <v>28</v>
      </c>
      <c r="B119" s="18">
        <v>43203</v>
      </c>
      <c r="C119" s="68" t="str">
        <f t="shared" si="3"/>
        <v>FWS Director</v>
      </c>
      <c r="D119" s="68" t="s">
        <v>597</v>
      </c>
      <c r="E119" s="95"/>
      <c r="F119" s="98">
        <v>43164</v>
      </c>
      <c r="G119" s="74" t="s">
        <v>53</v>
      </c>
      <c r="H119" s="95" t="s">
        <v>598</v>
      </c>
      <c r="I119" s="95" t="s">
        <v>599</v>
      </c>
      <c r="J119" s="95" t="s">
        <v>267</v>
      </c>
      <c r="K119" s="95" t="s">
        <v>596</v>
      </c>
      <c r="L119" s="95" t="s">
        <v>64</v>
      </c>
      <c r="M119" s="92" t="s">
        <v>88</v>
      </c>
      <c r="N119" s="95" t="s">
        <v>23</v>
      </c>
      <c r="O119" s="92" t="s">
        <v>34</v>
      </c>
      <c r="P119" s="84" t="s">
        <v>27</v>
      </c>
      <c r="Q119" s="92">
        <v>0</v>
      </c>
      <c r="R119" s="92">
        <v>99500</v>
      </c>
      <c r="S119" s="99">
        <v>0</v>
      </c>
      <c r="T119" s="16" t="s">
        <v>24</v>
      </c>
      <c r="U119" s="92">
        <v>99500</v>
      </c>
      <c r="V119" s="17"/>
      <c r="W119" s="17"/>
      <c r="X119" s="17"/>
      <c r="Y119" s="17"/>
      <c r="Z119" s="17"/>
      <c r="AA119" s="17"/>
      <c r="AB119" s="17"/>
      <c r="AC119" s="17"/>
    </row>
    <row r="120" spans="1:29" ht="12.75" x14ac:dyDescent="0.2">
      <c r="A120" s="13" t="s">
        <v>28</v>
      </c>
      <c r="B120" s="14">
        <v>43203</v>
      </c>
      <c r="C120" s="15" t="str">
        <f t="shared" si="3"/>
        <v>FWS Director</v>
      </c>
      <c r="D120" s="15" t="s">
        <v>600</v>
      </c>
      <c r="E120" s="95"/>
      <c r="F120" s="98">
        <v>43164</v>
      </c>
      <c r="G120" s="74" t="s">
        <v>53</v>
      </c>
      <c r="H120" s="95" t="s">
        <v>601</v>
      </c>
      <c r="I120" s="95" t="s">
        <v>602</v>
      </c>
      <c r="J120" s="95" t="s">
        <v>267</v>
      </c>
      <c r="K120" s="95" t="s">
        <v>596</v>
      </c>
      <c r="L120" s="95" t="s">
        <v>64</v>
      </c>
      <c r="M120" s="92" t="s">
        <v>88</v>
      </c>
      <c r="N120" s="95" t="s">
        <v>23</v>
      </c>
      <c r="O120" s="92" t="s">
        <v>34</v>
      </c>
      <c r="P120" s="84" t="s">
        <v>27</v>
      </c>
      <c r="Q120" s="92">
        <v>0</v>
      </c>
      <c r="R120" s="92">
        <v>35000</v>
      </c>
      <c r="S120" s="99">
        <v>0</v>
      </c>
      <c r="T120" s="16" t="s">
        <v>24</v>
      </c>
      <c r="U120" s="92">
        <v>35000</v>
      </c>
      <c r="V120" s="17"/>
      <c r="W120" s="17"/>
      <c r="X120" s="17"/>
      <c r="Y120" s="17"/>
      <c r="Z120" s="17"/>
      <c r="AA120" s="17"/>
      <c r="AB120" s="17"/>
      <c r="AC120" s="17"/>
    </row>
    <row r="121" spans="1:29" ht="12.75" x14ac:dyDescent="0.2">
      <c r="A121" s="13" t="s">
        <v>28</v>
      </c>
      <c r="B121" s="14">
        <v>43203</v>
      </c>
      <c r="C121" s="15" t="str">
        <f t="shared" si="3"/>
        <v>FWS Director</v>
      </c>
      <c r="D121" s="15" t="s">
        <v>603</v>
      </c>
      <c r="E121" s="95"/>
      <c r="F121" s="98">
        <v>43164</v>
      </c>
      <c r="G121" s="74" t="s">
        <v>53</v>
      </c>
      <c r="H121" s="95" t="s">
        <v>604</v>
      </c>
      <c r="I121" s="95" t="s">
        <v>605</v>
      </c>
      <c r="J121" s="95" t="s">
        <v>606</v>
      </c>
      <c r="K121" s="95" t="s">
        <v>607</v>
      </c>
      <c r="L121" s="95" t="s">
        <v>22</v>
      </c>
      <c r="M121" s="92" t="s">
        <v>88</v>
      </c>
      <c r="N121" s="95" t="s">
        <v>23</v>
      </c>
      <c r="O121" s="92" t="s">
        <v>34</v>
      </c>
      <c r="P121" s="84" t="s">
        <v>27</v>
      </c>
      <c r="Q121" s="92">
        <v>0</v>
      </c>
      <c r="R121" s="92">
        <v>25000</v>
      </c>
      <c r="S121" s="99">
        <v>0</v>
      </c>
      <c r="T121" s="16" t="s">
        <v>24</v>
      </c>
      <c r="U121" s="92">
        <v>25000</v>
      </c>
      <c r="V121" s="17"/>
      <c r="W121" s="17"/>
      <c r="X121" s="17"/>
      <c r="Y121" s="17"/>
      <c r="Z121" s="17"/>
      <c r="AA121" s="17"/>
      <c r="AB121" s="17"/>
      <c r="AC121" s="17"/>
    </row>
    <row r="122" spans="1:29" ht="12.75" x14ac:dyDescent="0.2">
      <c r="A122" s="68" t="s">
        <v>608</v>
      </c>
      <c r="B122" s="18">
        <v>43203</v>
      </c>
      <c r="C122" s="68" t="str">
        <f t="shared" si="3"/>
        <v>FWS Director</v>
      </c>
      <c r="D122" s="68" t="s">
        <v>609</v>
      </c>
      <c r="E122" s="95"/>
      <c r="F122" s="98">
        <v>43164</v>
      </c>
      <c r="G122" s="74" t="s">
        <v>53</v>
      </c>
      <c r="H122" s="95" t="s">
        <v>610</v>
      </c>
      <c r="I122" s="95" t="s">
        <v>611</v>
      </c>
      <c r="J122" s="95" t="s">
        <v>267</v>
      </c>
      <c r="K122" s="95" t="s">
        <v>612</v>
      </c>
      <c r="L122" s="95" t="s">
        <v>64</v>
      </c>
      <c r="M122" s="92" t="s">
        <v>88</v>
      </c>
      <c r="N122" s="95" t="s">
        <v>23</v>
      </c>
      <c r="O122" s="92" t="s">
        <v>34</v>
      </c>
      <c r="P122" s="84" t="s">
        <v>27</v>
      </c>
      <c r="Q122" s="92">
        <v>0</v>
      </c>
      <c r="R122" s="60">
        <v>10000</v>
      </c>
      <c r="S122" s="99">
        <v>0</v>
      </c>
      <c r="T122" s="16" t="s">
        <v>24</v>
      </c>
      <c r="U122" s="92">
        <v>10000</v>
      </c>
      <c r="V122" s="17"/>
      <c r="W122" s="17"/>
      <c r="X122" s="17"/>
      <c r="Y122" s="17"/>
      <c r="Z122" s="17"/>
      <c r="AA122" s="17"/>
      <c r="AB122" s="17"/>
      <c r="AC122" s="17"/>
    </row>
    <row r="123" spans="1:29" ht="12.75" x14ac:dyDescent="0.2">
      <c r="A123" s="68" t="s">
        <v>28</v>
      </c>
      <c r="B123" s="18">
        <v>43203</v>
      </c>
      <c r="C123" s="68" t="str">
        <f t="shared" si="3"/>
        <v>FWS Director</v>
      </c>
      <c r="D123" s="68" t="s">
        <v>613</v>
      </c>
      <c r="E123" s="95"/>
      <c r="F123" s="98">
        <v>43164</v>
      </c>
      <c r="G123" s="74" t="s">
        <v>53</v>
      </c>
      <c r="H123" s="95" t="s">
        <v>614</v>
      </c>
      <c r="I123" s="95" t="s">
        <v>615</v>
      </c>
      <c r="J123" s="95" t="s">
        <v>129</v>
      </c>
      <c r="K123" s="95" t="s">
        <v>612</v>
      </c>
      <c r="L123" s="95" t="s">
        <v>22</v>
      </c>
      <c r="M123" s="92" t="s">
        <v>88</v>
      </c>
      <c r="N123" s="95" t="s">
        <v>23</v>
      </c>
      <c r="O123" s="92" t="s">
        <v>34</v>
      </c>
      <c r="P123" s="84" t="s">
        <v>27</v>
      </c>
      <c r="Q123" s="92">
        <v>0</v>
      </c>
      <c r="R123" s="92">
        <v>49500</v>
      </c>
      <c r="S123" s="99">
        <v>0</v>
      </c>
      <c r="T123" s="16" t="s">
        <v>24</v>
      </c>
      <c r="U123" s="92">
        <v>49500</v>
      </c>
      <c r="V123" s="17"/>
      <c r="W123" s="17"/>
      <c r="X123" s="17"/>
      <c r="Y123" s="17"/>
      <c r="Z123" s="17"/>
      <c r="AA123" s="17"/>
      <c r="AB123" s="17"/>
      <c r="AC123" s="17"/>
    </row>
    <row r="124" spans="1:29" ht="12.75" x14ac:dyDescent="0.2">
      <c r="A124" s="68" t="s">
        <v>28</v>
      </c>
      <c r="B124" s="18">
        <v>43203</v>
      </c>
      <c r="C124" s="68" t="str">
        <f t="shared" ref="C124:C155" si="4">IF(OR(ISBLANK(L124),ISBLANK(N124),ISBLANK(U124)),"",
IF(N124="No",
(IF(AND(OR(ISNUMBER(SEARCH("501",L124)),L124="IHE"),U124&lt;50000),"FWS Director",
IF(AND(OR(ISNUMBER(SEARCH("501",L124)),L124="IHE"),U124&gt;=50000),"Senior Advisor, DOI-PMB",
IF(U124&lt;100000,"FWS Director", IF(U124&gt;=250000, "Senior Advisor, DOI-PMB", "Assistant Secretary, DOI-FWP"))))),
(IF(U124&lt;50000,"FWS Director",IF(U124&gt;=50000,"Senior Advisor, DOI-PMB","error")))))</f>
        <v>FWS Director</v>
      </c>
      <c r="D124" s="68" t="s">
        <v>616</v>
      </c>
      <c r="E124" s="95"/>
      <c r="F124" s="98">
        <v>43164</v>
      </c>
      <c r="G124" s="74" t="s">
        <v>53</v>
      </c>
      <c r="H124" s="95" t="s">
        <v>617</v>
      </c>
      <c r="I124" s="95" t="s">
        <v>618</v>
      </c>
      <c r="J124" s="95" t="s">
        <v>619</v>
      </c>
      <c r="K124" s="95" t="s">
        <v>596</v>
      </c>
      <c r="L124" s="95" t="s">
        <v>349</v>
      </c>
      <c r="M124" s="92" t="s">
        <v>88</v>
      </c>
      <c r="N124" s="95" t="s">
        <v>23</v>
      </c>
      <c r="O124" s="92" t="s">
        <v>326</v>
      </c>
      <c r="P124" s="84" t="s">
        <v>27</v>
      </c>
      <c r="Q124" s="92">
        <v>0</v>
      </c>
      <c r="R124" s="92">
        <v>20000</v>
      </c>
      <c r="S124" s="99">
        <v>0</v>
      </c>
      <c r="T124" s="16" t="s">
        <v>24</v>
      </c>
      <c r="U124" s="92">
        <v>20000</v>
      </c>
      <c r="V124" s="17"/>
      <c r="W124" s="17"/>
      <c r="X124" s="17"/>
      <c r="Y124" s="17"/>
      <c r="Z124" s="17"/>
      <c r="AA124" s="17"/>
      <c r="AB124" s="17"/>
      <c r="AC124" s="17"/>
    </row>
    <row r="125" spans="1:29" ht="12.75" x14ac:dyDescent="0.2">
      <c r="A125" s="13" t="s">
        <v>28</v>
      </c>
      <c r="B125" s="14">
        <v>43203</v>
      </c>
      <c r="C125" s="15" t="str">
        <f t="shared" si="4"/>
        <v>FWS Director</v>
      </c>
      <c r="D125" s="15" t="s">
        <v>620</v>
      </c>
      <c r="E125" s="95" t="s">
        <v>621</v>
      </c>
      <c r="F125" s="98">
        <v>43164</v>
      </c>
      <c r="G125" s="74" t="s">
        <v>53</v>
      </c>
      <c r="H125" s="95" t="s">
        <v>622</v>
      </c>
      <c r="I125" s="95" t="s">
        <v>623</v>
      </c>
      <c r="J125" s="95" t="s">
        <v>267</v>
      </c>
      <c r="K125" s="95" t="s">
        <v>624</v>
      </c>
      <c r="L125" s="95" t="s">
        <v>64</v>
      </c>
      <c r="M125" s="92" t="s">
        <v>303</v>
      </c>
      <c r="N125" s="95" t="s">
        <v>23</v>
      </c>
      <c r="O125" s="92" t="s">
        <v>34</v>
      </c>
      <c r="P125" s="84" t="s">
        <v>39</v>
      </c>
      <c r="Q125" s="92">
        <v>15000</v>
      </c>
      <c r="R125" s="92">
        <v>25000</v>
      </c>
      <c r="S125" s="99">
        <v>0</v>
      </c>
      <c r="T125" s="16" t="s">
        <v>24</v>
      </c>
      <c r="U125" s="92">
        <v>40000</v>
      </c>
      <c r="V125" s="17"/>
      <c r="W125" s="17"/>
      <c r="X125" s="17"/>
      <c r="Y125" s="17"/>
      <c r="Z125" s="17"/>
      <c r="AA125" s="17"/>
      <c r="AB125" s="17"/>
      <c r="AC125" s="17"/>
    </row>
    <row r="126" spans="1:29" ht="12.75" x14ac:dyDescent="0.2">
      <c r="A126" s="68" t="s">
        <v>28</v>
      </c>
      <c r="B126" s="18">
        <v>43203</v>
      </c>
      <c r="C126" s="68" t="str">
        <f t="shared" si="4"/>
        <v>FWS Director</v>
      </c>
      <c r="D126" s="68" t="s">
        <v>625</v>
      </c>
      <c r="E126" s="95"/>
      <c r="F126" s="98">
        <v>43164</v>
      </c>
      <c r="G126" s="74" t="s">
        <v>53</v>
      </c>
      <c r="H126" s="95" t="s">
        <v>626</v>
      </c>
      <c r="I126" s="95" t="s">
        <v>627</v>
      </c>
      <c r="J126" s="95" t="s">
        <v>628</v>
      </c>
      <c r="K126" s="95" t="s">
        <v>629</v>
      </c>
      <c r="L126" s="95" t="s">
        <v>349</v>
      </c>
      <c r="M126" s="92" t="s">
        <v>303</v>
      </c>
      <c r="N126" s="95" t="s">
        <v>23</v>
      </c>
      <c r="O126" s="92" t="s">
        <v>34</v>
      </c>
      <c r="P126" s="84" t="s">
        <v>27</v>
      </c>
      <c r="Q126" s="92">
        <v>0</v>
      </c>
      <c r="R126" s="92">
        <v>25000</v>
      </c>
      <c r="S126" s="99">
        <v>0</v>
      </c>
      <c r="T126" s="16" t="s">
        <v>24</v>
      </c>
      <c r="U126" s="92">
        <v>25000</v>
      </c>
      <c r="V126" s="19"/>
      <c r="W126" s="19"/>
      <c r="X126" s="19"/>
      <c r="Y126" s="19"/>
      <c r="Z126" s="19"/>
      <c r="AA126" s="19"/>
      <c r="AB126" s="19"/>
      <c r="AC126" s="19"/>
    </row>
    <row r="127" spans="1:29" ht="12.75" x14ac:dyDescent="0.2">
      <c r="A127" s="68" t="s">
        <v>28</v>
      </c>
      <c r="B127" s="18">
        <v>43203</v>
      </c>
      <c r="C127" s="68" t="str">
        <f t="shared" si="4"/>
        <v>FWS Director</v>
      </c>
      <c r="D127" s="68" t="s">
        <v>630</v>
      </c>
      <c r="E127" s="95"/>
      <c r="F127" s="98">
        <v>43164</v>
      </c>
      <c r="G127" s="74" t="s">
        <v>53</v>
      </c>
      <c r="H127" s="95" t="s">
        <v>631</v>
      </c>
      <c r="I127" s="95" t="s">
        <v>632</v>
      </c>
      <c r="J127" s="95" t="s">
        <v>267</v>
      </c>
      <c r="K127" s="95" t="s">
        <v>624</v>
      </c>
      <c r="L127" s="95" t="s">
        <v>64</v>
      </c>
      <c r="M127" s="92" t="s">
        <v>303</v>
      </c>
      <c r="N127" s="95" t="s">
        <v>23</v>
      </c>
      <c r="O127" s="92" t="s">
        <v>34</v>
      </c>
      <c r="P127" s="84" t="s">
        <v>27</v>
      </c>
      <c r="Q127" s="92">
        <v>0</v>
      </c>
      <c r="R127" s="92">
        <v>25000</v>
      </c>
      <c r="S127" s="99" t="s">
        <v>633</v>
      </c>
      <c r="T127" s="16" t="s">
        <v>24</v>
      </c>
      <c r="U127" s="92">
        <v>45000</v>
      </c>
      <c r="V127" s="17"/>
      <c r="W127" s="17"/>
      <c r="X127" s="17"/>
      <c r="Y127" s="17"/>
      <c r="Z127" s="17"/>
      <c r="AA127" s="17"/>
      <c r="AB127" s="17"/>
      <c r="AC127" s="17"/>
    </row>
    <row r="128" spans="1:29" ht="12.75" x14ac:dyDescent="0.2">
      <c r="A128" s="68" t="s">
        <v>28</v>
      </c>
      <c r="B128" s="18">
        <v>43203</v>
      </c>
      <c r="C128" s="68" t="str">
        <f t="shared" si="4"/>
        <v>FWS Director</v>
      </c>
      <c r="D128" s="68" t="s">
        <v>634</v>
      </c>
      <c r="E128" s="95"/>
      <c r="F128" s="98">
        <v>43164</v>
      </c>
      <c r="G128" s="74" t="s">
        <v>53</v>
      </c>
      <c r="H128" s="95" t="s">
        <v>635</v>
      </c>
      <c r="I128" s="95" t="s">
        <v>636</v>
      </c>
      <c r="J128" s="95" t="s">
        <v>637</v>
      </c>
      <c r="K128" s="95" t="s">
        <v>336</v>
      </c>
      <c r="L128" s="95" t="s">
        <v>22</v>
      </c>
      <c r="M128" s="92" t="s">
        <v>303</v>
      </c>
      <c r="N128" s="95" t="s">
        <v>23</v>
      </c>
      <c r="O128" s="92" t="s">
        <v>34</v>
      </c>
      <c r="P128" s="84" t="s">
        <v>27</v>
      </c>
      <c r="Q128" s="92">
        <v>0</v>
      </c>
      <c r="R128" s="92">
        <v>25000</v>
      </c>
      <c r="S128" s="99" t="s">
        <v>633</v>
      </c>
      <c r="T128" s="16" t="s">
        <v>24</v>
      </c>
      <c r="U128" s="92">
        <v>45000</v>
      </c>
      <c r="V128" s="19"/>
      <c r="W128" s="19"/>
      <c r="X128" s="19"/>
      <c r="Y128" s="19"/>
      <c r="Z128" s="19"/>
      <c r="AA128" s="19"/>
      <c r="AB128" s="19"/>
      <c r="AC128" s="19"/>
    </row>
    <row r="129" spans="1:29" ht="12.75" x14ac:dyDescent="0.2">
      <c r="A129" s="68" t="s">
        <v>28</v>
      </c>
      <c r="B129" s="18">
        <v>43203</v>
      </c>
      <c r="C129" s="68" t="str">
        <f t="shared" si="4"/>
        <v>FWS Director</v>
      </c>
      <c r="D129" s="68" t="s">
        <v>638</v>
      </c>
      <c r="E129" s="95" t="s">
        <v>639</v>
      </c>
      <c r="F129" s="98">
        <v>43164</v>
      </c>
      <c r="G129" s="74" t="s">
        <v>53</v>
      </c>
      <c r="H129" s="95" t="s">
        <v>640</v>
      </c>
      <c r="I129" s="95" t="s">
        <v>641</v>
      </c>
      <c r="J129" s="95" t="s">
        <v>642</v>
      </c>
      <c r="K129" s="95" t="s">
        <v>643</v>
      </c>
      <c r="L129" s="95" t="s">
        <v>47</v>
      </c>
      <c r="M129" s="92" t="s">
        <v>303</v>
      </c>
      <c r="N129" s="95" t="s">
        <v>23</v>
      </c>
      <c r="O129" s="92" t="s">
        <v>34</v>
      </c>
      <c r="P129" s="84" t="s">
        <v>29</v>
      </c>
      <c r="Q129" s="92">
        <v>55300</v>
      </c>
      <c r="R129" s="92">
        <v>24000</v>
      </c>
      <c r="S129" s="99" t="s">
        <v>633</v>
      </c>
      <c r="T129" s="16" t="s">
        <v>24</v>
      </c>
      <c r="U129" s="92">
        <v>99300</v>
      </c>
      <c r="V129" s="19"/>
      <c r="W129" s="19"/>
      <c r="X129" s="19"/>
      <c r="Y129" s="19"/>
      <c r="Z129" s="19"/>
      <c r="AA129" s="19"/>
      <c r="AB129" s="19"/>
      <c r="AC129" s="19"/>
    </row>
    <row r="130" spans="1:29" ht="12.75" x14ac:dyDescent="0.2">
      <c r="A130" s="13" t="s">
        <v>28</v>
      </c>
      <c r="B130" s="14">
        <v>43203</v>
      </c>
      <c r="C130" s="15" t="str">
        <f t="shared" si="4"/>
        <v>FWS Director</v>
      </c>
      <c r="D130" s="15" t="s">
        <v>644</v>
      </c>
      <c r="E130" s="95" t="s">
        <v>645</v>
      </c>
      <c r="F130" s="98">
        <v>43165</v>
      </c>
      <c r="G130" s="74" t="s">
        <v>51</v>
      </c>
      <c r="H130" s="44" t="s">
        <v>646</v>
      </c>
      <c r="I130" s="95" t="s">
        <v>647</v>
      </c>
      <c r="J130" s="95" t="s">
        <v>648</v>
      </c>
      <c r="K130" s="95" t="s">
        <v>649</v>
      </c>
      <c r="L130" s="95" t="s">
        <v>22</v>
      </c>
      <c r="M130" s="92" t="s">
        <v>303</v>
      </c>
      <c r="N130" s="95" t="s">
        <v>23</v>
      </c>
      <c r="O130" s="92" t="s">
        <v>34</v>
      </c>
      <c r="P130" s="84" t="s">
        <v>39</v>
      </c>
      <c r="Q130" s="92">
        <v>5000</v>
      </c>
      <c r="R130" s="92">
        <v>40000</v>
      </c>
      <c r="S130" s="99">
        <v>0</v>
      </c>
      <c r="T130" s="16" t="s">
        <v>24</v>
      </c>
      <c r="U130" s="92">
        <v>45000</v>
      </c>
      <c r="V130" s="19"/>
      <c r="W130" s="19"/>
      <c r="X130" s="19"/>
      <c r="Y130" s="19"/>
      <c r="Z130" s="19"/>
      <c r="AA130" s="19"/>
      <c r="AB130" s="19"/>
      <c r="AC130" s="19"/>
    </row>
    <row r="131" spans="1:29" ht="12.75" x14ac:dyDescent="0.2">
      <c r="A131" s="13" t="s">
        <v>28</v>
      </c>
      <c r="B131" s="14">
        <v>43203</v>
      </c>
      <c r="C131" s="15" t="str">
        <f t="shared" si="4"/>
        <v>FWS Director</v>
      </c>
      <c r="D131" s="15" t="s">
        <v>650</v>
      </c>
      <c r="E131" s="95"/>
      <c r="F131" s="98">
        <v>43165</v>
      </c>
      <c r="G131" s="74" t="s">
        <v>51</v>
      </c>
      <c r="H131" s="95" t="s">
        <v>651</v>
      </c>
      <c r="I131" s="95" t="s">
        <v>652</v>
      </c>
      <c r="J131" s="95" t="s">
        <v>653</v>
      </c>
      <c r="K131" s="95" t="s">
        <v>654</v>
      </c>
      <c r="L131" s="95" t="s">
        <v>22</v>
      </c>
      <c r="M131" s="92" t="s">
        <v>303</v>
      </c>
      <c r="N131" s="95" t="s">
        <v>23</v>
      </c>
      <c r="O131" s="92" t="s">
        <v>34</v>
      </c>
      <c r="P131" s="84" t="s">
        <v>27</v>
      </c>
      <c r="Q131" s="92">
        <v>0</v>
      </c>
      <c r="R131" s="92">
        <v>40000</v>
      </c>
      <c r="S131" s="99">
        <v>0</v>
      </c>
      <c r="T131" s="16" t="s">
        <v>24</v>
      </c>
      <c r="U131" s="92">
        <v>40000</v>
      </c>
      <c r="V131" s="19"/>
      <c r="W131" s="19"/>
      <c r="X131" s="19"/>
      <c r="Y131" s="19"/>
      <c r="Z131" s="19"/>
      <c r="AA131" s="19"/>
      <c r="AB131" s="19"/>
      <c r="AC131" s="19"/>
    </row>
    <row r="132" spans="1:29" ht="12.75" x14ac:dyDescent="0.2">
      <c r="A132" s="13" t="s">
        <v>28</v>
      </c>
      <c r="B132" s="14">
        <v>43203</v>
      </c>
      <c r="C132" s="15" t="str">
        <f t="shared" si="4"/>
        <v>FWS Director</v>
      </c>
      <c r="D132" s="15" t="s">
        <v>655</v>
      </c>
      <c r="E132" s="95"/>
      <c r="F132" s="98">
        <v>43165</v>
      </c>
      <c r="G132" s="74" t="s">
        <v>51</v>
      </c>
      <c r="H132" s="95" t="s">
        <v>656</v>
      </c>
      <c r="I132" s="95" t="s">
        <v>657</v>
      </c>
      <c r="J132" s="95" t="s">
        <v>658</v>
      </c>
      <c r="K132" s="95" t="s">
        <v>659</v>
      </c>
      <c r="L132" s="95" t="s">
        <v>22</v>
      </c>
      <c r="M132" s="92" t="s">
        <v>303</v>
      </c>
      <c r="N132" s="95" t="s">
        <v>23</v>
      </c>
      <c r="O132" s="92" t="s">
        <v>34</v>
      </c>
      <c r="P132" s="84" t="s">
        <v>27</v>
      </c>
      <c r="Q132" s="92">
        <v>0</v>
      </c>
      <c r="R132" s="92">
        <v>20000</v>
      </c>
      <c r="S132" s="99">
        <v>0</v>
      </c>
      <c r="T132" s="16" t="s">
        <v>24</v>
      </c>
      <c r="U132" s="92">
        <v>20000</v>
      </c>
      <c r="V132" s="17"/>
      <c r="W132" s="17"/>
      <c r="X132" s="17"/>
      <c r="Y132" s="17"/>
      <c r="Z132" s="17"/>
      <c r="AA132" s="17"/>
      <c r="AB132" s="17"/>
      <c r="AC132" s="17"/>
    </row>
    <row r="133" spans="1:29" ht="12.75" x14ac:dyDescent="0.2">
      <c r="A133" s="68" t="s">
        <v>28</v>
      </c>
      <c r="B133" s="18">
        <v>43203</v>
      </c>
      <c r="C133" s="68" t="str">
        <f t="shared" si="4"/>
        <v>FWS Director</v>
      </c>
      <c r="D133" s="68" t="s">
        <v>660</v>
      </c>
      <c r="E133" s="95"/>
      <c r="F133" s="98">
        <v>43165</v>
      </c>
      <c r="G133" s="74" t="s">
        <v>51</v>
      </c>
      <c r="H133" s="95" t="s">
        <v>661</v>
      </c>
      <c r="I133" s="95" t="s">
        <v>662</v>
      </c>
      <c r="J133" s="95" t="s">
        <v>658</v>
      </c>
      <c r="K133" s="95" t="s">
        <v>659</v>
      </c>
      <c r="L133" s="95" t="s">
        <v>22</v>
      </c>
      <c r="M133" s="92" t="s">
        <v>303</v>
      </c>
      <c r="N133" s="95" t="s">
        <v>23</v>
      </c>
      <c r="O133" s="92" t="s">
        <v>34</v>
      </c>
      <c r="P133" s="84" t="s">
        <v>27</v>
      </c>
      <c r="Q133" s="92">
        <v>0</v>
      </c>
      <c r="R133" s="92">
        <v>30000</v>
      </c>
      <c r="S133" s="99">
        <v>0</v>
      </c>
      <c r="T133" s="16" t="s">
        <v>24</v>
      </c>
      <c r="U133" s="92">
        <v>30000</v>
      </c>
      <c r="V133" s="19"/>
      <c r="W133" s="19"/>
      <c r="X133" s="19"/>
      <c r="Y133" s="19"/>
      <c r="Z133" s="19"/>
      <c r="AA133" s="19"/>
      <c r="AB133" s="19"/>
      <c r="AC133" s="19"/>
    </row>
    <row r="134" spans="1:29" ht="12.75" x14ac:dyDescent="0.2">
      <c r="A134" s="61" t="s">
        <v>663</v>
      </c>
      <c r="B134" s="65"/>
      <c r="C134" s="61" t="str">
        <f t="shared" si="4"/>
        <v>FWS Director</v>
      </c>
      <c r="D134" s="61" t="s">
        <v>664</v>
      </c>
      <c r="E134" s="95"/>
      <c r="F134" s="98">
        <v>43164</v>
      </c>
      <c r="G134" s="74" t="s">
        <v>58</v>
      </c>
      <c r="H134" s="95" t="s">
        <v>665</v>
      </c>
      <c r="I134" s="95" t="s">
        <v>666</v>
      </c>
      <c r="J134" s="21" t="s">
        <v>144</v>
      </c>
      <c r="K134" s="95" t="s">
        <v>145</v>
      </c>
      <c r="L134" s="95" t="s">
        <v>26</v>
      </c>
      <c r="M134" s="92" t="s">
        <v>125</v>
      </c>
      <c r="N134" s="95" t="s">
        <v>23</v>
      </c>
      <c r="O134" s="92" t="s">
        <v>34</v>
      </c>
      <c r="P134" s="84" t="s">
        <v>27</v>
      </c>
      <c r="Q134" s="92">
        <v>0</v>
      </c>
      <c r="R134" s="92">
        <v>4000</v>
      </c>
      <c r="S134" s="99">
        <v>0</v>
      </c>
      <c r="T134" s="16" t="s">
        <v>24</v>
      </c>
      <c r="U134" s="92">
        <v>4000</v>
      </c>
      <c r="V134" s="19"/>
      <c r="W134" s="19"/>
      <c r="X134" s="19"/>
      <c r="Y134" s="19"/>
      <c r="Z134" s="19"/>
      <c r="AA134" s="19"/>
      <c r="AB134" s="19"/>
      <c r="AC134" s="19"/>
    </row>
    <row r="135" spans="1:29" ht="12.75" x14ac:dyDescent="0.2">
      <c r="A135" s="65" t="s">
        <v>663</v>
      </c>
      <c r="B135" s="65"/>
      <c r="C135" s="65" t="str">
        <f t="shared" si="4"/>
        <v>FWS Director</v>
      </c>
      <c r="D135" s="65" t="s">
        <v>667</v>
      </c>
      <c r="E135" s="95"/>
      <c r="F135" s="98">
        <v>43164</v>
      </c>
      <c r="G135" s="74" t="s">
        <v>58</v>
      </c>
      <c r="H135" s="95" t="s">
        <v>668</v>
      </c>
      <c r="I135" s="95" t="s">
        <v>669</v>
      </c>
      <c r="J135" s="95" t="s">
        <v>670</v>
      </c>
      <c r="K135" s="95" t="s">
        <v>671</v>
      </c>
      <c r="L135" s="95" t="s">
        <v>26</v>
      </c>
      <c r="M135" s="92" t="s">
        <v>88</v>
      </c>
      <c r="N135" s="95" t="s">
        <v>23</v>
      </c>
      <c r="O135" s="92" t="s">
        <v>34</v>
      </c>
      <c r="P135" s="84" t="s">
        <v>27</v>
      </c>
      <c r="Q135" s="92">
        <v>0</v>
      </c>
      <c r="R135" s="92">
        <v>11406</v>
      </c>
      <c r="S135" s="99">
        <v>0</v>
      </c>
      <c r="T135" s="16" t="s">
        <v>24</v>
      </c>
      <c r="U135" s="92">
        <v>11406</v>
      </c>
      <c r="V135" s="19"/>
      <c r="W135" s="19"/>
      <c r="X135" s="19"/>
      <c r="Y135" s="19"/>
      <c r="Z135" s="19"/>
      <c r="AA135" s="19"/>
      <c r="AB135" s="19"/>
      <c r="AC135" s="19"/>
    </row>
    <row r="136" spans="1:29" ht="12.75" x14ac:dyDescent="0.2">
      <c r="A136" s="64" t="s">
        <v>672</v>
      </c>
      <c r="B136" s="66"/>
      <c r="C136" s="63" t="str">
        <f t="shared" si="4"/>
        <v>Assistant Secretary, DOI-FWP</v>
      </c>
      <c r="D136" s="63" t="s">
        <v>673</v>
      </c>
      <c r="E136" s="28"/>
      <c r="F136" s="98">
        <v>43164</v>
      </c>
      <c r="G136" s="29" t="s">
        <v>53</v>
      </c>
      <c r="H136" s="28" t="s">
        <v>674</v>
      </c>
      <c r="I136" s="28" t="s">
        <v>675</v>
      </c>
      <c r="J136" s="95" t="s">
        <v>267</v>
      </c>
      <c r="K136" s="28" t="s">
        <v>612</v>
      </c>
      <c r="L136" s="28" t="s">
        <v>64</v>
      </c>
      <c r="M136" s="27" t="s">
        <v>88</v>
      </c>
      <c r="N136" s="28" t="s">
        <v>23</v>
      </c>
      <c r="O136" s="27" t="s">
        <v>34</v>
      </c>
      <c r="P136" s="30" t="s">
        <v>27</v>
      </c>
      <c r="Q136" s="92">
        <v>0</v>
      </c>
      <c r="R136" s="92">
        <v>50000</v>
      </c>
      <c r="S136" s="100">
        <v>75000</v>
      </c>
      <c r="T136" s="99" t="s">
        <v>676</v>
      </c>
      <c r="U136" s="92">
        <f>SUM(Q136:S136)</f>
        <v>125000</v>
      </c>
      <c r="V136" s="19"/>
      <c r="W136" s="19"/>
      <c r="X136" s="19"/>
      <c r="Y136" s="19"/>
      <c r="Z136" s="19"/>
      <c r="AA136" s="19"/>
      <c r="AB136" s="19"/>
      <c r="AC136" s="19"/>
    </row>
    <row r="137" spans="1:29" ht="12.75" x14ac:dyDescent="0.2">
      <c r="A137" s="68" t="s">
        <v>28</v>
      </c>
      <c r="B137" s="18">
        <v>43229</v>
      </c>
      <c r="C137" s="68" t="str">
        <f t="shared" si="4"/>
        <v>Assistant Secretary, DOI-FWP</v>
      </c>
      <c r="D137" s="68" t="s">
        <v>679</v>
      </c>
      <c r="E137" s="28"/>
      <c r="F137" s="98">
        <v>43164</v>
      </c>
      <c r="G137" s="29" t="s">
        <v>50</v>
      </c>
      <c r="H137" s="28" t="s">
        <v>680</v>
      </c>
      <c r="I137" s="28" t="s">
        <v>681</v>
      </c>
      <c r="J137" s="28" t="s">
        <v>682</v>
      </c>
      <c r="K137" s="28" t="s">
        <v>683</v>
      </c>
      <c r="L137" s="28" t="s">
        <v>349</v>
      </c>
      <c r="M137" s="27" t="s">
        <v>76</v>
      </c>
      <c r="N137" s="28" t="s">
        <v>23</v>
      </c>
      <c r="O137" s="27" t="s">
        <v>34</v>
      </c>
      <c r="P137" s="30" t="s">
        <v>27</v>
      </c>
      <c r="Q137" s="92">
        <v>0</v>
      </c>
      <c r="R137" s="92">
        <v>246135</v>
      </c>
      <c r="S137" s="31">
        <v>0</v>
      </c>
      <c r="T137" s="16" t="s">
        <v>24</v>
      </c>
      <c r="U137" s="92">
        <v>246135</v>
      </c>
      <c r="V137" s="19"/>
      <c r="W137" s="19"/>
      <c r="X137" s="19"/>
      <c r="Y137" s="19"/>
      <c r="Z137" s="19"/>
      <c r="AA137" s="19"/>
      <c r="AB137" s="19"/>
      <c r="AC137" s="19"/>
    </row>
    <row r="138" spans="1:29" ht="12.75" x14ac:dyDescent="0.2">
      <c r="A138" s="68" t="s">
        <v>28</v>
      </c>
      <c r="B138" s="18">
        <v>43229</v>
      </c>
      <c r="C138" s="68" t="str">
        <f t="shared" si="4"/>
        <v>Assistant Secretary, DOI-FWP</v>
      </c>
      <c r="D138" s="68" t="s">
        <v>684</v>
      </c>
      <c r="E138" s="28" t="s">
        <v>685</v>
      </c>
      <c r="F138" s="98">
        <v>43164</v>
      </c>
      <c r="G138" s="29" t="s">
        <v>50</v>
      </c>
      <c r="H138" s="28" t="s">
        <v>686</v>
      </c>
      <c r="I138" s="28" t="s">
        <v>687</v>
      </c>
      <c r="J138" s="28" t="s">
        <v>688</v>
      </c>
      <c r="K138" s="28" t="s">
        <v>689</v>
      </c>
      <c r="L138" s="28" t="s">
        <v>65</v>
      </c>
      <c r="M138" s="27" t="s">
        <v>76</v>
      </c>
      <c r="N138" s="28" t="s">
        <v>23</v>
      </c>
      <c r="O138" s="27" t="s">
        <v>34</v>
      </c>
      <c r="P138" s="30" t="s">
        <v>27</v>
      </c>
      <c r="Q138" s="92">
        <v>0</v>
      </c>
      <c r="R138" s="92">
        <v>26852</v>
      </c>
      <c r="S138" s="31" t="s">
        <v>690</v>
      </c>
      <c r="T138" s="16" t="s">
        <v>24</v>
      </c>
      <c r="U138" s="92">
        <v>107408</v>
      </c>
      <c r="V138" s="19"/>
      <c r="W138" s="19"/>
      <c r="X138" s="19"/>
      <c r="Y138" s="19"/>
      <c r="Z138" s="19"/>
      <c r="AA138" s="19"/>
      <c r="AB138" s="19"/>
      <c r="AC138" s="19"/>
    </row>
    <row r="139" spans="1:29" ht="12.75" x14ac:dyDescent="0.2">
      <c r="A139" s="68" t="s">
        <v>28</v>
      </c>
      <c r="B139" s="18">
        <v>43229</v>
      </c>
      <c r="C139" s="68" t="str">
        <f t="shared" si="4"/>
        <v>Assistant Secretary, DOI-FWP</v>
      </c>
      <c r="D139" s="68" t="s">
        <v>691</v>
      </c>
      <c r="E139" s="28"/>
      <c r="F139" s="98">
        <v>43165</v>
      </c>
      <c r="G139" s="29" t="s">
        <v>45</v>
      </c>
      <c r="H139" s="28" t="s">
        <v>692</v>
      </c>
      <c r="I139" s="28" t="s">
        <v>693</v>
      </c>
      <c r="J139" s="28" t="s">
        <v>694</v>
      </c>
      <c r="K139" s="28" t="s">
        <v>695</v>
      </c>
      <c r="L139" s="28" t="s">
        <v>41</v>
      </c>
      <c r="M139" s="27" t="s">
        <v>303</v>
      </c>
      <c r="N139" s="28" t="s">
        <v>23</v>
      </c>
      <c r="O139" s="27" t="s">
        <v>34</v>
      </c>
      <c r="P139" s="30" t="s">
        <v>27</v>
      </c>
      <c r="Q139" s="92">
        <v>0</v>
      </c>
      <c r="R139" s="92">
        <v>82000</v>
      </c>
      <c r="S139" s="31" t="s">
        <v>696</v>
      </c>
      <c r="T139" s="16" t="s">
        <v>24</v>
      </c>
      <c r="U139" s="92">
        <v>182000</v>
      </c>
      <c r="V139" s="19"/>
      <c r="W139" s="19"/>
      <c r="X139" s="19"/>
      <c r="Y139" s="19"/>
      <c r="Z139" s="19"/>
      <c r="AA139" s="19"/>
      <c r="AB139" s="19"/>
      <c r="AC139" s="19"/>
    </row>
    <row r="140" spans="1:29" ht="12.75" x14ac:dyDescent="0.2">
      <c r="A140" s="103" t="s">
        <v>697</v>
      </c>
      <c r="B140" s="103"/>
      <c r="C140" s="103" t="str">
        <f t="shared" si="4"/>
        <v>Senior Advisor, DOI-PMB</v>
      </c>
      <c r="D140" s="103" t="s">
        <v>698</v>
      </c>
      <c r="E140" s="28" t="s">
        <v>699</v>
      </c>
      <c r="F140" s="49">
        <v>43151</v>
      </c>
      <c r="G140" s="29" t="s">
        <v>50</v>
      </c>
      <c r="H140" s="28" t="s">
        <v>700</v>
      </c>
      <c r="I140" s="28" t="s">
        <v>701</v>
      </c>
      <c r="J140" s="28" t="s">
        <v>702</v>
      </c>
      <c r="K140" s="28" t="s">
        <v>703</v>
      </c>
      <c r="L140" s="28" t="s">
        <v>41</v>
      </c>
      <c r="M140" s="27" t="s">
        <v>704</v>
      </c>
      <c r="N140" s="28" t="s">
        <v>23</v>
      </c>
      <c r="O140" s="92" t="s">
        <v>705</v>
      </c>
      <c r="P140" s="30" t="s">
        <v>338</v>
      </c>
      <c r="Q140" s="99">
        <v>1211956</v>
      </c>
      <c r="R140" s="99">
        <v>529590</v>
      </c>
      <c r="S140" s="31" t="s">
        <v>706</v>
      </c>
      <c r="T140" s="16" t="s">
        <v>24</v>
      </c>
      <c r="U140" s="99">
        <v>6221546</v>
      </c>
      <c r="V140" s="19"/>
      <c r="W140" s="19"/>
      <c r="X140" s="19"/>
      <c r="Y140" s="19"/>
      <c r="Z140" s="19"/>
      <c r="AA140" s="19"/>
      <c r="AB140" s="19"/>
      <c r="AC140" s="19"/>
    </row>
    <row r="141" spans="1:29" ht="12.75" x14ac:dyDescent="0.2">
      <c r="A141" s="65" t="s">
        <v>723</v>
      </c>
      <c r="B141" s="103"/>
      <c r="C141" s="103" t="str">
        <f t="shared" si="4"/>
        <v>Senior Advisor, DOI-PMB</v>
      </c>
      <c r="D141" s="103" t="s">
        <v>724</v>
      </c>
      <c r="E141" s="28" t="s">
        <v>725</v>
      </c>
      <c r="F141" s="98">
        <v>43164</v>
      </c>
      <c r="G141" s="29" t="s">
        <v>50</v>
      </c>
      <c r="H141" s="28" t="s">
        <v>726</v>
      </c>
      <c r="I141" s="28" t="s">
        <v>727</v>
      </c>
      <c r="J141" s="28" t="s">
        <v>134</v>
      </c>
      <c r="K141" s="28" t="s">
        <v>135</v>
      </c>
      <c r="L141" s="28" t="s">
        <v>65</v>
      </c>
      <c r="M141" s="27" t="s">
        <v>125</v>
      </c>
      <c r="N141" s="28" t="s">
        <v>23</v>
      </c>
      <c r="O141" s="92" t="s">
        <v>34</v>
      </c>
      <c r="P141" s="30" t="s">
        <v>66</v>
      </c>
      <c r="Q141" s="27">
        <v>606001</v>
      </c>
      <c r="R141" s="27">
        <v>375213</v>
      </c>
      <c r="S141" s="31" t="s">
        <v>728</v>
      </c>
      <c r="T141" s="16" t="s">
        <v>24</v>
      </c>
      <c r="U141" s="27">
        <v>1356714</v>
      </c>
      <c r="V141" s="19"/>
      <c r="W141" s="19"/>
      <c r="X141" s="19"/>
      <c r="Y141" s="19"/>
      <c r="Z141" s="19"/>
      <c r="AA141" s="19"/>
      <c r="AB141" s="19"/>
      <c r="AC141" s="19"/>
    </row>
    <row r="142" spans="1:29" ht="12.75" x14ac:dyDescent="0.2">
      <c r="A142" s="65" t="s">
        <v>729</v>
      </c>
      <c r="B142" s="103"/>
      <c r="C142" s="103" t="str">
        <f t="shared" si="4"/>
        <v>Senior Advisor, DOI-PMB</v>
      </c>
      <c r="D142" s="103" t="s">
        <v>730</v>
      </c>
      <c r="E142" s="28" t="s">
        <v>731</v>
      </c>
      <c r="F142" s="98">
        <v>43164</v>
      </c>
      <c r="G142" s="29" t="s">
        <v>50</v>
      </c>
      <c r="H142" s="28" t="s">
        <v>732</v>
      </c>
      <c r="I142" s="28" t="s">
        <v>727</v>
      </c>
      <c r="J142" s="95" t="s">
        <v>134</v>
      </c>
      <c r="K142" s="28" t="s">
        <v>135</v>
      </c>
      <c r="L142" s="28" t="s">
        <v>65</v>
      </c>
      <c r="M142" s="27" t="s">
        <v>125</v>
      </c>
      <c r="N142" s="28" t="s">
        <v>23</v>
      </c>
      <c r="O142" s="27" t="s">
        <v>34</v>
      </c>
      <c r="P142" s="30" t="s">
        <v>66</v>
      </c>
      <c r="Q142" s="92">
        <v>1944747</v>
      </c>
      <c r="R142" s="92">
        <v>809194</v>
      </c>
      <c r="S142" s="31" t="s">
        <v>733</v>
      </c>
      <c r="T142" s="16" t="s">
        <v>24</v>
      </c>
      <c r="U142" s="92">
        <v>3563941</v>
      </c>
      <c r="V142" s="19"/>
      <c r="W142" s="19"/>
      <c r="X142" s="19"/>
      <c r="Y142" s="19"/>
      <c r="Z142" s="19"/>
      <c r="AA142" s="19"/>
      <c r="AB142" s="19"/>
      <c r="AC142" s="19"/>
    </row>
    <row r="143" spans="1:29" ht="12.75" x14ac:dyDescent="0.2">
      <c r="A143" s="68" t="s">
        <v>28</v>
      </c>
      <c r="B143" s="18">
        <v>43243</v>
      </c>
      <c r="C143" s="68" t="str">
        <f t="shared" si="4"/>
        <v>Senior Advisor, DOI-PMB</v>
      </c>
      <c r="D143" s="68" t="s">
        <v>734</v>
      </c>
      <c r="E143" s="28" t="s">
        <v>735</v>
      </c>
      <c r="F143" s="98">
        <v>43164</v>
      </c>
      <c r="G143" s="29" t="s">
        <v>50</v>
      </c>
      <c r="H143" s="28" t="s">
        <v>736</v>
      </c>
      <c r="I143" s="28" t="s">
        <v>737</v>
      </c>
      <c r="J143" s="95" t="s">
        <v>134</v>
      </c>
      <c r="K143" s="28" t="s">
        <v>135</v>
      </c>
      <c r="L143" s="28" t="s">
        <v>65</v>
      </c>
      <c r="M143" s="27" t="s">
        <v>125</v>
      </c>
      <c r="N143" s="28" t="s">
        <v>23</v>
      </c>
      <c r="O143" s="27" t="s">
        <v>34</v>
      </c>
      <c r="P143" s="30" t="s">
        <v>715</v>
      </c>
      <c r="Q143" s="27">
        <v>1211728</v>
      </c>
      <c r="R143" s="27">
        <v>415517</v>
      </c>
      <c r="S143" s="31" t="s">
        <v>738</v>
      </c>
      <c r="T143" s="16" t="s">
        <v>24</v>
      </c>
      <c r="U143" s="27">
        <v>2047245</v>
      </c>
      <c r="V143" s="19"/>
      <c r="W143" s="19"/>
      <c r="X143" s="19"/>
      <c r="Y143" s="19"/>
      <c r="Z143" s="19"/>
      <c r="AA143" s="19"/>
      <c r="AB143" s="19"/>
      <c r="AC143" s="19"/>
    </row>
    <row r="144" spans="1:29" ht="12.75" x14ac:dyDescent="0.2">
      <c r="A144" s="103"/>
      <c r="B144" s="103"/>
      <c r="C144" s="103" t="str">
        <f t="shared" si="4"/>
        <v>Senior Advisor, DOI-PMB</v>
      </c>
      <c r="D144" s="103" t="s">
        <v>739</v>
      </c>
      <c r="E144" s="95" t="s">
        <v>740</v>
      </c>
      <c r="F144" s="98">
        <v>43164</v>
      </c>
      <c r="G144" s="74" t="s">
        <v>38</v>
      </c>
      <c r="H144" s="95" t="s">
        <v>741</v>
      </c>
      <c r="I144" s="95" t="s">
        <v>742</v>
      </c>
      <c r="J144" s="95" t="s">
        <v>743</v>
      </c>
      <c r="K144" s="95" t="s">
        <v>70</v>
      </c>
      <c r="L144" s="95" t="s">
        <v>31</v>
      </c>
      <c r="M144" s="92" t="s">
        <v>744</v>
      </c>
      <c r="N144" s="95" t="s">
        <v>23</v>
      </c>
      <c r="O144" s="92" t="s">
        <v>34</v>
      </c>
      <c r="P144" s="84" t="s">
        <v>27</v>
      </c>
      <c r="Q144" s="92">
        <v>0</v>
      </c>
      <c r="R144" s="92">
        <v>120000</v>
      </c>
      <c r="S144" s="99">
        <v>0</v>
      </c>
      <c r="T144" s="16" t="s">
        <v>24</v>
      </c>
      <c r="U144" s="92">
        <v>120000</v>
      </c>
      <c r="V144" s="19"/>
      <c r="W144" s="19"/>
      <c r="X144" s="19"/>
      <c r="Y144" s="19"/>
      <c r="Z144" s="19"/>
      <c r="AA144" s="19"/>
      <c r="AB144" s="19"/>
      <c r="AC144" s="19"/>
    </row>
    <row r="145" spans="1:29" ht="12.75" x14ac:dyDescent="0.2">
      <c r="A145" s="15" t="s">
        <v>28</v>
      </c>
      <c r="B145" s="18">
        <v>43243</v>
      </c>
      <c r="C145" s="15" t="str">
        <f t="shared" si="4"/>
        <v>Senior Advisor, DOI-PMB</v>
      </c>
      <c r="D145" s="15" t="s">
        <v>745</v>
      </c>
      <c r="E145" s="95" t="s">
        <v>746</v>
      </c>
      <c r="F145" s="98">
        <v>43164</v>
      </c>
      <c r="G145" s="74" t="s">
        <v>60</v>
      </c>
      <c r="H145" s="95" t="s">
        <v>747</v>
      </c>
      <c r="I145" s="95" t="s">
        <v>748</v>
      </c>
      <c r="J145" s="95" t="s">
        <v>747</v>
      </c>
      <c r="K145" s="95" t="s">
        <v>145</v>
      </c>
      <c r="L145" s="95" t="s">
        <v>22</v>
      </c>
      <c r="M145" s="92" t="s">
        <v>125</v>
      </c>
      <c r="N145" s="95" t="s">
        <v>23</v>
      </c>
      <c r="O145" s="91" t="s">
        <v>34</v>
      </c>
      <c r="P145" s="84" t="s">
        <v>29</v>
      </c>
      <c r="Q145" s="92">
        <v>53720</v>
      </c>
      <c r="R145" s="92">
        <v>25000</v>
      </c>
      <c r="S145" s="99" t="s">
        <v>749</v>
      </c>
      <c r="T145" s="16" t="s">
        <v>24</v>
      </c>
      <c r="U145" s="92">
        <v>153720</v>
      </c>
      <c r="V145" s="19"/>
      <c r="W145" s="19"/>
      <c r="X145" s="19"/>
      <c r="Y145" s="19"/>
      <c r="Z145" s="19"/>
      <c r="AA145" s="19"/>
      <c r="AB145" s="19"/>
      <c r="AC145" s="19"/>
    </row>
    <row r="146" spans="1:29" ht="12.75" x14ac:dyDescent="0.2">
      <c r="A146" s="15" t="s">
        <v>28</v>
      </c>
      <c r="B146" s="18">
        <v>43243</v>
      </c>
      <c r="C146" s="15" t="str">
        <f t="shared" si="4"/>
        <v>Senior Advisor, DOI-PMB</v>
      </c>
      <c r="D146" s="15" t="s">
        <v>750</v>
      </c>
      <c r="E146" s="95" t="s">
        <v>751</v>
      </c>
      <c r="F146" s="98">
        <v>43164</v>
      </c>
      <c r="G146" s="74" t="s">
        <v>44</v>
      </c>
      <c r="H146" s="95" t="s">
        <v>752</v>
      </c>
      <c r="I146" s="95" t="s">
        <v>753</v>
      </c>
      <c r="J146" s="95" t="s">
        <v>752</v>
      </c>
      <c r="K146" s="95" t="s">
        <v>87</v>
      </c>
      <c r="L146" s="95" t="s">
        <v>22</v>
      </c>
      <c r="M146" s="92" t="s">
        <v>88</v>
      </c>
      <c r="N146" s="95" t="s">
        <v>23</v>
      </c>
      <c r="O146" s="92" t="s">
        <v>34</v>
      </c>
      <c r="P146" s="84" t="s">
        <v>715</v>
      </c>
      <c r="Q146" s="92">
        <v>207953</v>
      </c>
      <c r="R146" s="92">
        <v>90000</v>
      </c>
      <c r="S146" s="99">
        <v>50000</v>
      </c>
      <c r="T146" s="16" t="s">
        <v>24</v>
      </c>
      <c r="U146" s="92">
        <v>347953</v>
      </c>
      <c r="V146" s="19"/>
      <c r="W146" s="19"/>
      <c r="X146" s="19"/>
      <c r="Y146" s="19"/>
      <c r="Z146" s="19"/>
      <c r="AA146" s="19"/>
      <c r="AB146" s="19"/>
      <c r="AC146" s="19"/>
    </row>
    <row r="147" spans="1:29" ht="12.75" x14ac:dyDescent="0.2">
      <c r="A147" s="66" t="s">
        <v>677</v>
      </c>
      <c r="B147" s="66"/>
      <c r="C147" s="66" t="str">
        <f t="shared" si="4"/>
        <v>Senior Advisor, DOI-PMB</v>
      </c>
      <c r="D147" s="66" t="s">
        <v>754</v>
      </c>
      <c r="E147" s="95" t="s">
        <v>755</v>
      </c>
      <c r="F147" s="98">
        <v>43164</v>
      </c>
      <c r="G147" s="74" t="s">
        <v>53</v>
      </c>
      <c r="H147" s="95" t="s">
        <v>756</v>
      </c>
      <c r="I147" s="95" t="s">
        <v>757</v>
      </c>
      <c r="J147" s="95" t="s">
        <v>758</v>
      </c>
      <c r="K147" s="95" t="s">
        <v>87</v>
      </c>
      <c r="L147" s="95" t="s">
        <v>47</v>
      </c>
      <c r="M147" s="92" t="s">
        <v>88</v>
      </c>
      <c r="N147" s="95" t="s">
        <v>23</v>
      </c>
      <c r="O147" s="92" t="s">
        <v>34</v>
      </c>
      <c r="P147" s="84" t="s">
        <v>66</v>
      </c>
      <c r="Q147" s="92">
        <v>152534</v>
      </c>
      <c r="R147" s="92">
        <v>40000</v>
      </c>
      <c r="S147" s="99" t="s">
        <v>759</v>
      </c>
      <c r="T147" s="16" t="s">
        <v>24</v>
      </c>
      <c r="U147" s="92">
        <v>312534</v>
      </c>
      <c r="V147" s="19"/>
      <c r="W147" s="19"/>
      <c r="X147" s="19"/>
      <c r="Y147" s="19"/>
      <c r="Z147" s="19"/>
      <c r="AA147" s="19"/>
      <c r="AB147" s="19"/>
      <c r="AC147" s="19"/>
    </row>
    <row r="148" spans="1:29" ht="12.75" x14ac:dyDescent="0.2">
      <c r="A148" s="66" t="s">
        <v>677</v>
      </c>
      <c r="B148" s="66"/>
      <c r="C148" s="66" t="str">
        <f t="shared" si="4"/>
        <v>Senior Advisor, DOI-PMB</v>
      </c>
      <c r="D148" s="66" t="s">
        <v>760</v>
      </c>
      <c r="E148" s="95" t="s">
        <v>761</v>
      </c>
      <c r="F148" s="98">
        <v>43164</v>
      </c>
      <c r="G148" s="74" t="s">
        <v>53</v>
      </c>
      <c r="H148" s="95" t="s">
        <v>762</v>
      </c>
      <c r="I148" s="95" t="s">
        <v>763</v>
      </c>
      <c r="J148" s="95" t="s">
        <v>764</v>
      </c>
      <c r="K148" s="95" t="s">
        <v>87</v>
      </c>
      <c r="L148" s="95" t="s">
        <v>41</v>
      </c>
      <c r="M148" s="92" t="s">
        <v>88</v>
      </c>
      <c r="N148" s="95" t="s">
        <v>23</v>
      </c>
      <c r="O148" s="92" t="s">
        <v>34</v>
      </c>
      <c r="P148" s="84" t="s">
        <v>66</v>
      </c>
      <c r="Q148" s="92">
        <v>288983</v>
      </c>
      <c r="R148" s="92">
        <v>75000</v>
      </c>
      <c r="S148" s="99" t="s">
        <v>765</v>
      </c>
      <c r="T148" s="16" t="s">
        <v>24</v>
      </c>
      <c r="U148" s="92">
        <v>588983</v>
      </c>
      <c r="V148" s="19"/>
      <c r="W148" s="19"/>
      <c r="X148" s="19"/>
      <c r="Y148" s="19"/>
      <c r="Z148" s="19"/>
      <c r="AA148" s="19"/>
      <c r="AB148" s="19"/>
      <c r="AC148" s="19"/>
    </row>
    <row r="149" spans="1:29" ht="12.75" x14ac:dyDescent="0.2">
      <c r="A149" s="15" t="s">
        <v>28</v>
      </c>
      <c r="B149" s="18">
        <v>43243</v>
      </c>
      <c r="C149" s="15" t="str">
        <f t="shared" si="4"/>
        <v>Senior Advisor, DOI-PMB</v>
      </c>
      <c r="D149" s="15" t="s">
        <v>766</v>
      </c>
      <c r="E149" s="95" t="s">
        <v>767</v>
      </c>
      <c r="F149" s="98">
        <v>43164</v>
      </c>
      <c r="G149" s="74" t="s">
        <v>37</v>
      </c>
      <c r="H149" s="95" t="s">
        <v>768</v>
      </c>
      <c r="I149" s="95" t="s">
        <v>769</v>
      </c>
      <c r="J149" s="95" t="s">
        <v>227</v>
      </c>
      <c r="K149" s="95" t="s">
        <v>87</v>
      </c>
      <c r="L149" s="95" t="s">
        <v>22</v>
      </c>
      <c r="M149" s="54" t="s">
        <v>88</v>
      </c>
      <c r="N149" s="95" t="s">
        <v>23</v>
      </c>
      <c r="O149" s="92" t="s">
        <v>34</v>
      </c>
      <c r="P149" s="84" t="s">
        <v>66</v>
      </c>
      <c r="Q149" s="92">
        <v>38000</v>
      </c>
      <c r="R149" s="92">
        <v>20000</v>
      </c>
      <c r="S149" s="99" t="s">
        <v>770</v>
      </c>
      <c r="T149" s="16" t="s">
        <v>24</v>
      </c>
      <c r="U149" s="92">
        <v>118000</v>
      </c>
      <c r="V149" s="19"/>
      <c r="W149" s="19"/>
      <c r="X149" s="19"/>
      <c r="Y149" s="19"/>
      <c r="Z149" s="19"/>
      <c r="AA149" s="19"/>
      <c r="AB149" s="19"/>
      <c r="AC149" s="19"/>
    </row>
    <row r="150" spans="1:29" ht="12.75" x14ac:dyDescent="0.2">
      <c r="A150" s="70" t="s">
        <v>771</v>
      </c>
      <c r="B150" s="103"/>
      <c r="C150" s="103" t="str">
        <f t="shared" si="4"/>
        <v>Senior Advisor, DOI-PMB</v>
      </c>
      <c r="D150" s="103" t="s">
        <v>772</v>
      </c>
      <c r="E150" s="95"/>
      <c r="F150" s="98">
        <v>43164</v>
      </c>
      <c r="G150" s="74" t="s">
        <v>32</v>
      </c>
      <c r="H150" s="95" t="s">
        <v>773</v>
      </c>
      <c r="I150" s="95" t="s">
        <v>774</v>
      </c>
      <c r="J150" s="22" t="s">
        <v>775</v>
      </c>
      <c r="K150" s="95" t="s">
        <v>87</v>
      </c>
      <c r="L150" s="95" t="s">
        <v>22</v>
      </c>
      <c r="M150" s="92" t="s">
        <v>88</v>
      </c>
      <c r="N150" s="95" t="s">
        <v>23</v>
      </c>
      <c r="O150" s="92" t="s">
        <v>34</v>
      </c>
      <c r="P150" s="84" t="s">
        <v>27</v>
      </c>
      <c r="Q150" s="92">
        <v>0</v>
      </c>
      <c r="R150" s="92">
        <v>15000</v>
      </c>
      <c r="S150" s="99" t="s">
        <v>776</v>
      </c>
      <c r="T150" s="16" t="s">
        <v>24</v>
      </c>
      <c r="U150" s="92">
        <v>75000</v>
      </c>
      <c r="V150" s="19"/>
      <c r="W150" s="19"/>
      <c r="X150" s="19"/>
      <c r="Y150" s="19"/>
      <c r="Z150" s="19"/>
      <c r="AA150" s="19"/>
      <c r="AB150" s="19"/>
      <c r="AC150" s="19"/>
    </row>
    <row r="151" spans="1:29" ht="12.75" x14ac:dyDescent="0.2">
      <c r="A151" s="15" t="s">
        <v>28</v>
      </c>
      <c r="B151" s="18">
        <v>43243</v>
      </c>
      <c r="C151" s="15" t="str">
        <f t="shared" si="4"/>
        <v>Senior Advisor, DOI-PMB</v>
      </c>
      <c r="D151" s="15" t="s">
        <v>777</v>
      </c>
      <c r="E151" s="95"/>
      <c r="F151" s="98">
        <v>43164</v>
      </c>
      <c r="G151" s="74" t="s">
        <v>44</v>
      </c>
      <c r="H151" s="95" t="s">
        <v>778</v>
      </c>
      <c r="I151" s="95" t="s">
        <v>779</v>
      </c>
      <c r="J151" s="95" t="s">
        <v>780</v>
      </c>
      <c r="K151" s="95" t="s">
        <v>87</v>
      </c>
      <c r="L151" s="95" t="s">
        <v>22</v>
      </c>
      <c r="M151" s="92" t="s">
        <v>88</v>
      </c>
      <c r="N151" s="95" t="s">
        <v>23</v>
      </c>
      <c r="O151" s="92" t="s">
        <v>34</v>
      </c>
      <c r="P151" s="84" t="s">
        <v>27</v>
      </c>
      <c r="Q151" s="92">
        <v>0</v>
      </c>
      <c r="R151" s="92">
        <v>10000</v>
      </c>
      <c r="S151" s="99" t="s">
        <v>89</v>
      </c>
      <c r="T151" s="16" t="s">
        <v>24</v>
      </c>
      <c r="U151" s="92">
        <v>50000</v>
      </c>
      <c r="V151" s="19"/>
      <c r="W151" s="19"/>
      <c r="X151" s="19"/>
      <c r="Y151" s="19"/>
      <c r="Z151" s="19"/>
      <c r="AA151" s="19"/>
      <c r="AB151" s="19"/>
      <c r="AC151" s="19"/>
    </row>
    <row r="152" spans="1:29" ht="12.75" x14ac:dyDescent="0.2">
      <c r="A152" s="15" t="s">
        <v>28</v>
      </c>
      <c r="B152" s="18">
        <v>43243</v>
      </c>
      <c r="C152" s="15" t="str">
        <f t="shared" si="4"/>
        <v>Senior Advisor, DOI-PMB</v>
      </c>
      <c r="D152" s="15" t="s">
        <v>781</v>
      </c>
      <c r="E152" s="95"/>
      <c r="F152" s="98">
        <v>43164</v>
      </c>
      <c r="G152" s="74" t="s">
        <v>50</v>
      </c>
      <c r="H152" s="95" t="s">
        <v>782</v>
      </c>
      <c r="I152" s="95" t="s">
        <v>783</v>
      </c>
      <c r="J152" s="95" t="s">
        <v>784</v>
      </c>
      <c r="K152" s="95" t="s">
        <v>215</v>
      </c>
      <c r="L152" s="95" t="s">
        <v>22</v>
      </c>
      <c r="M152" s="92" t="s">
        <v>76</v>
      </c>
      <c r="N152" s="95" t="s">
        <v>23</v>
      </c>
      <c r="O152" s="92" t="s">
        <v>34</v>
      </c>
      <c r="P152" s="84" t="s">
        <v>27</v>
      </c>
      <c r="Q152" s="92">
        <v>0</v>
      </c>
      <c r="R152" s="92">
        <v>117536</v>
      </c>
      <c r="S152" s="99">
        <v>0</v>
      </c>
      <c r="T152" s="16" t="s">
        <v>24</v>
      </c>
      <c r="U152" s="92">
        <v>117536</v>
      </c>
      <c r="V152" s="17"/>
      <c r="W152" s="17"/>
      <c r="X152" s="17"/>
      <c r="Y152" s="17"/>
      <c r="Z152" s="17"/>
      <c r="AA152" s="17"/>
      <c r="AB152" s="17"/>
      <c r="AC152" s="17"/>
    </row>
    <row r="153" spans="1:29" ht="12.75" x14ac:dyDescent="0.2">
      <c r="A153" s="70" t="s">
        <v>785</v>
      </c>
      <c r="B153" s="103"/>
      <c r="C153" s="103" t="str">
        <f t="shared" si="4"/>
        <v>Senior Advisor, DOI-PMB</v>
      </c>
      <c r="D153" s="103" t="s">
        <v>786</v>
      </c>
      <c r="E153" s="95"/>
      <c r="F153" s="98">
        <v>43164</v>
      </c>
      <c r="G153" s="74" t="s">
        <v>50</v>
      </c>
      <c r="H153" s="95" t="s">
        <v>787</v>
      </c>
      <c r="I153" s="95" t="s">
        <v>788</v>
      </c>
      <c r="J153" s="95" t="s">
        <v>784</v>
      </c>
      <c r="K153" s="95" t="s">
        <v>215</v>
      </c>
      <c r="L153" s="95" t="s">
        <v>22</v>
      </c>
      <c r="M153" s="92" t="s">
        <v>76</v>
      </c>
      <c r="N153" s="95" t="s">
        <v>23</v>
      </c>
      <c r="O153" s="92" t="s">
        <v>34</v>
      </c>
      <c r="P153" s="84" t="s">
        <v>27</v>
      </c>
      <c r="Q153" s="92">
        <v>0</v>
      </c>
      <c r="R153" s="92">
        <v>238299</v>
      </c>
      <c r="S153" s="99">
        <v>0</v>
      </c>
      <c r="T153" s="16" t="s">
        <v>24</v>
      </c>
      <c r="U153" s="92">
        <v>238299</v>
      </c>
      <c r="V153" s="17"/>
      <c r="W153" s="17"/>
      <c r="X153" s="17"/>
      <c r="Y153" s="17"/>
      <c r="Z153" s="17"/>
      <c r="AA153" s="17"/>
      <c r="AB153" s="17"/>
      <c r="AC153" s="17"/>
    </row>
    <row r="154" spans="1:29" ht="12.75" x14ac:dyDescent="0.2">
      <c r="A154" s="15" t="s">
        <v>28</v>
      </c>
      <c r="B154" s="18">
        <v>43243</v>
      </c>
      <c r="C154" s="15" t="str">
        <f t="shared" si="4"/>
        <v>Senior Advisor, DOI-PMB</v>
      </c>
      <c r="D154" s="15" t="s">
        <v>789</v>
      </c>
      <c r="E154" s="95"/>
      <c r="F154" s="98">
        <v>43164</v>
      </c>
      <c r="G154" s="74" t="s">
        <v>50</v>
      </c>
      <c r="H154" s="95" t="s">
        <v>790</v>
      </c>
      <c r="I154" s="95" t="s">
        <v>791</v>
      </c>
      <c r="J154" s="95" t="s">
        <v>784</v>
      </c>
      <c r="K154" s="95" t="s">
        <v>215</v>
      </c>
      <c r="L154" s="34" t="s">
        <v>22</v>
      </c>
      <c r="M154" s="92" t="s">
        <v>76</v>
      </c>
      <c r="N154" s="95" t="s">
        <v>23</v>
      </c>
      <c r="O154" s="92" t="s">
        <v>34</v>
      </c>
      <c r="P154" s="84" t="s">
        <v>27</v>
      </c>
      <c r="Q154" s="92">
        <v>0</v>
      </c>
      <c r="R154" s="92">
        <v>152286</v>
      </c>
      <c r="S154" s="99">
        <v>0</v>
      </c>
      <c r="T154" s="16" t="s">
        <v>24</v>
      </c>
      <c r="U154" s="92">
        <v>152286</v>
      </c>
      <c r="V154" s="17"/>
      <c r="W154" s="17"/>
      <c r="X154" s="17"/>
      <c r="Y154" s="17"/>
      <c r="Z154" s="17"/>
      <c r="AA154" s="17"/>
      <c r="AB154" s="17"/>
      <c r="AC154" s="17"/>
    </row>
    <row r="155" spans="1:29" ht="12.75" x14ac:dyDescent="0.2">
      <c r="A155" s="15" t="s">
        <v>28</v>
      </c>
      <c r="B155" s="18">
        <v>43243</v>
      </c>
      <c r="C155" s="15" t="str">
        <f t="shared" si="4"/>
        <v>Senior Advisor, DOI-PMB</v>
      </c>
      <c r="D155" s="15" t="s">
        <v>792</v>
      </c>
      <c r="E155" s="95" t="s">
        <v>793</v>
      </c>
      <c r="F155" s="98">
        <v>43164</v>
      </c>
      <c r="G155" s="74" t="s">
        <v>50</v>
      </c>
      <c r="H155" s="95" t="s">
        <v>794</v>
      </c>
      <c r="I155" s="95" t="s">
        <v>795</v>
      </c>
      <c r="J155" s="95" t="s">
        <v>796</v>
      </c>
      <c r="K155" s="95" t="s">
        <v>797</v>
      </c>
      <c r="L155" s="95" t="s">
        <v>22</v>
      </c>
      <c r="M155" s="92" t="s">
        <v>452</v>
      </c>
      <c r="N155" s="95" t="s">
        <v>23</v>
      </c>
      <c r="O155" s="92" t="s">
        <v>34</v>
      </c>
      <c r="P155" s="84" t="s">
        <v>715</v>
      </c>
      <c r="Q155" s="92">
        <v>45000</v>
      </c>
      <c r="R155" s="92">
        <v>15000</v>
      </c>
      <c r="S155" s="99" t="s">
        <v>798</v>
      </c>
      <c r="T155" s="16" t="s">
        <v>24</v>
      </c>
      <c r="U155" s="92">
        <v>75000</v>
      </c>
      <c r="V155" s="17"/>
      <c r="W155" s="17"/>
      <c r="X155" s="17"/>
      <c r="Y155" s="17"/>
      <c r="Z155" s="17"/>
      <c r="AA155" s="17"/>
      <c r="AB155" s="17"/>
      <c r="AC155" s="17"/>
    </row>
    <row r="156" spans="1:29" ht="12.75" x14ac:dyDescent="0.2">
      <c r="A156" s="15" t="s">
        <v>28</v>
      </c>
      <c r="B156" s="18">
        <v>43243</v>
      </c>
      <c r="C156" s="15" t="str">
        <f t="shared" ref="C156:C187" si="5">IF(OR(ISBLANK(L156),ISBLANK(N156),ISBLANK(U156)),"",
IF(N156="No",
(IF(AND(OR(ISNUMBER(SEARCH("501",L156)),L156="IHE"),U156&lt;50000),"FWS Director",
IF(AND(OR(ISNUMBER(SEARCH("501",L156)),L156="IHE"),U156&gt;=50000),"Senior Advisor, DOI-PMB",
IF(U156&lt;100000,"FWS Director", IF(U156&gt;=250000, "Senior Advisor, DOI-PMB", "Assistant Secretary, DOI-FWP"))))),
(IF(U156&lt;50000,"FWS Director",IF(U156&gt;=50000,"Senior Advisor, DOI-PMB","error")))))</f>
        <v>Senior Advisor, DOI-PMB</v>
      </c>
      <c r="D156" s="15" t="s">
        <v>799</v>
      </c>
      <c r="E156" s="95" t="s">
        <v>800</v>
      </c>
      <c r="F156" s="98">
        <v>43164</v>
      </c>
      <c r="G156" s="74" t="s">
        <v>63</v>
      </c>
      <c r="H156" s="95" t="s">
        <v>801</v>
      </c>
      <c r="I156" s="95" t="s">
        <v>802</v>
      </c>
      <c r="J156" s="95" t="s">
        <v>111</v>
      </c>
      <c r="K156" s="95" t="s">
        <v>106</v>
      </c>
      <c r="L156" s="95" t="s">
        <v>26</v>
      </c>
      <c r="M156" s="92" t="s">
        <v>803</v>
      </c>
      <c r="N156" s="95" t="s">
        <v>23</v>
      </c>
      <c r="O156" s="92" t="s">
        <v>34</v>
      </c>
      <c r="P156" s="84" t="s">
        <v>338</v>
      </c>
      <c r="Q156" s="92">
        <v>125589</v>
      </c>
      <c r="R156" s="92">
        <v>63878</v>
      </c>
      <c r="S156" s="99">
        <v>105000</v>
      </c>
      <c r="T156" s="16" t="s">
        <v>24</v>
      </c>
      <c r="U156" s="92">
        <v>294467</v>
      </c>
      <c r="V156" s="17"/>
      <c r="W156" s="17"/>
      <c r="X156" s="17"/>
      <c r="Y156" s="17"/>
      <c r="Z156" s="17"/>
      <c r="AA156" s="17"/>
      <c r="AB156" s="17"/>
      <c r="AC156" s="17"/>
    </row>
    <row r="157" spans="1:29" ht="12.75" x14ac:dyDescent="0.2">
      <c r="A157" s="70" t="s">
        <v>804</v>
      </c>
      <c r="B157" s="103"/>
      <c r="C157" s="103" t="str">
        <f t="shared" si="5"/>
        <v>Senior Advisor, DOI-PMB</v>
      </c>
      <c r="D157" s="103" t="s">
        <v>805</v>
      </c>
      <c r="E157" s="95" t="s">
        <v>806</v>
      </c>
      <c r="F157" s="98">
        <v>43164</v>
      </c>
      <c r="G157" s="71" t="s">
        <v>57</v>
      </c>
      <c r="H157" s="95" t="s">
        <v>807</v>
      </c>
      <c r="I157" s="95" t="s">
        <v>808</v>
      </c>
      <c r="J157" s="95" t="s">
        <v>809</v>
      </c>
      <c r="K157" s="95" t="s">
        <v>719</v>
      </c>
      <c r="L157" s="95" t="s">
        <v>22</v>
      </c>
      <c r="M157" s="92" t="s">
        <v>810</v>
      </c>
      <c r="N157" s="95" t="s">
        <v>23</v>
      </c>
      <c r="O157" s="46" t="s">
        <v>118</v>
      </c>
      <c r="P157" s="84" t="s">
        <v>27</v>
      </c>
      <c r="Q157" s="92">
        <v>0</v>
      </c>
      <c r="R157" s="92">
        <v>98000</v>
      </c>
      <c r="S157" s="99">
        <v>0</v>
      </c>
      <c r="T157" s="16" t="s">
        <v>24</v>
      </c>
      <c r="U157" s="92">
        <v>98000</v>
      </c>
      <c r="V157" s="17"/>
      <c r="W157" s="17"/>
      <c r="X157" s="17"/>
      <c r="Y157" s="17"/>
      <c r="Z157" s="17"/>
      <c r="AA157" s="17"/>
      <c r="AB157" s="17"/>
      <c r="AC157" s="17"/>
    </row>
    <row r="158" spans="1:29" ht="12.75" x14ac:dyDescent="0.2">
      <c r="A158" s="68" t="s">
        <v>28</v>
      </c>
      <c r="B158" s="18">
        <v>43243</v>
      </c>
      <c r="C158" s="68" t="str">
        <f t="shared" si="5"/>
        <v>Senior Advisor, DOI-PMB</v>
      </c>
      <c r="D158" s="68" t="s">
        <v>811</v>
      </c>
      <c r="E158" s="95" t="s">
        <v>812</v>
      </c>
      <c r="F158" s="98">
        <v>43164</v>
      </c>
      <c r="G158" s="74" t="s">
        <v>32</v>
      </c>
      <c r="H158" s="95" t="s">
        <v>813</v>
      </c>
      <c r="I158" s="95" t="s">
        <v>814</v>
      </c>
      <c r="J158" s="28" t="s">
        <v>815</v>
      </c>
      <c r="K158" s="95" t="s">
        <v>816</v>
      </c>
      <c r="L158" s="95" t="s">
        <v>22</v>
      </c>
      <c r="M158" s="92" t="s">
        <v>803</v>
      </c>
      <c r="N158" s="95" t="s">
        <v>23</v>
      </c>
      <c r="O158" s="92" t="s">
        <v>34</v>
      </c>
      <c r="P158" s="84" t="s">
        <v>39</v>
      </c>
      <c r="Q158" s="92">
        <v>20000</v>
      </c>
      <c r="R158" s="92">
        <v>21400</v>
      </c>
      <c r="S158" s="99" t="s">
        <v>817</v>
      </c>
      <c r="T158" s="16" t="s">
        <v>24</v>
      </c>
      <c r="U158" s="92">
        <v>105600</v>
      </c>
      <c r="V158" s="17"/>
      <c r="W158" s="17"/>
      <c r="X158" s="17"/>
      <c r="Y158" s="17"/>
      <c r="Z158" s="17"/>
      <c r="AA158" s="17"/>
      <c r="AB158" s="17"/>
      <c r="AC158" s="17"/>
    </row>
    <row r="159" spans="1:29" ht="12.75" x14ac:dyDescent="0.2">
      <c r="A159" s="68" t="s">
        <v>28</v>
      </c>
      <c r="B159" s="18">
        <v>43243</v>
      </c>
      <c r="C159" s="68" t="str">
        <f t="shared" si="5"/>
        <v>Senior Advisor, DOI-PMB</v>
      </c>
      <c r="D159" s="68" t="s">
        <v>818</v>
      </c>
      <c r="E159" s="95" t="s">
        <v>819</v>
      </c>
      <c r="F159" s="98">
        <v>43164</v>
      </c>
      <c r="G159" s="74" t="s">
        <v>32</v>
      </c>
      <c r="H159" s="95" t="s">
        <v>813</v>
      </c>
      <c r="I159" s="28" t="s">
        <v>820</v>
      </c>
      <c r="J159" s="28" t="s">
        <v>821</v>
      </c>
      <c r="K159" s="95" t="s">
        <v>822</v>
      </c>
      <c r="L159" s="95" t="s">
        <v>22</v>
      </c>
      <c r="M159" s="92" t="s">
        <v>803</v>
      </c>
      <c r="N159" s="95" t="s">
        <v>23</v>
      </c>
      <c r="O159" s="92" t="s">
        <v>34</v>
      </c>
      <c r="P159" s="84" t="s">
        <v>707</v>
      </c>
      <c r="Q159" s="92">
        <v>46840</v>
      </c>
      <c r="R159" s="92">
        <v>29500</v>
      </c>
      <c r="S159" s="99" t="s">
        <v>823</v>
      </c>
      <c r="T159" s="16" t="s">
        <v>24</v>
      </c>
      <c r="U159" s="92">
        <v>135340</v>
      </c>
      <c r="V159" s="17"/>
      <c r="W159" s="17"/>
      <c r="X159" s="17"/>
      <c r="Y159" s="17"/>
      <c r="Z159" s="17"/>
      <c r="AA159" s="17"/>
      <c r="AB159" s="17"/>
      <c r="AC159" s="17"/>
    </row>
    <row r="160" spans="1:29" ht="12.75" x14ac:dyDescent="0.2">
      <c r="A160" s="13" t="s">
        <v>28</v>
      </c>
      <c r="B160" s="14">
        <v>43243</v>
      </c>
      <c r="C160" s="15" t="str">
        <f t="shared" si="5"/>
        <v>Senior Advisor, DOI-PMB</v>
      </c>
      <c r="D160" s="15" t="s">
        <v>824</v>
      </c>
      <c r="E160" s="95"/>
      <c r="F160" s="98">
        <v>43164</v>
      </c>
      <c r="G160" s="74" t="s">
        <v>40</v>
      </c>
      <c r="H160" s="95" t="s">
        <v>825</v>
      </c>
      <c r="I160" s="95" t="s">
        <v>826</v>
      </c>
      <c r="J160" s="95" t="s">
        <v>827</v>
      </c>
      <c r="K160" s="95" t="s">
        <v>828</v>
      </c>
      <c r="L160" s="95" t="s">
        <v>22</v>
      </c>
      <c r="M160" s="92" t="s">
        <v>125</v>
      </c>
      <c r="N160" s="95" t="s">
        <v>23</v>
      </c>
      <c r="O160" s="95" t="s">
        <v>829</v>
      </c>
      <c r="P160" s="84" t="s">
        <v>27</v>
      </c>
      <c r="Q160" s="92">
        <v>0</v>
      </c>
      <c r="R160" s="92">
        <v>1970000</v>
      </c>
      <c r="S160" s="99">
        <v>0</v>
      </c>
      <c r="T160" s="16" t="s">
        <v>24</v>
      </c>
      <c r="U160" s="92">
        <v>1970000</v>
      </c>
      <c r="V160" s="17"/>
      <c r="W160" s="17"/>
      <c r="X160" s="17"/>
      <c r="Y160" s="17"/>
      <c r="Z160" s="17"/>
      <c r="AA160" s="17"/>
      <c r="AB160" s="17"/>
      <c r="AC160" s="17"/>
    </row>
    <row r="161" spans="1:29" ht="12.75" x14ac:dyDescent="0.2">
      <c r="A161" s="68" t="s">
        <v>28</v>
      </c>
      <c r="B161" s="18">
        <v>43243</v>
      </c>
      <c r="C161" s="68" t="str">
        <f t="shared" si="5"/>
        <v>Senior Advisor, DOI-PMB</v>
      </c>
      <c r="D161" s="68" t="s">
        <v>830</v>
      </c>
      <c r="E161" s="95" t="s">
        <v>831</v>
      </c>
      <c r="F161" s="98">
        <v>43164</v>
      </c>
      <c r="G161" s="74" t="s">
        <v>50</v>
      </c>
      <c r="H161" s="95" t="s">
        <v>832</v>
      </c>
      <c r="I161" s="95" t="s">
        <v>833</v>
      </c>
      <c r="J161" s="95" t="s">
        <v>714</v>
      </c>
      <c r="K161" s="95" t="s">
        <v>828</v>
      </c>
      <c r="L161" s="95" t="s">
        <v>22</v>
      </c>
      <c r="M161" s="92" t="s">
        <v>125</v>
      </c>
      <c r="N161" s="95" t="s">
        <v>23</v>
      </c>
      <c r="O161" s="95" t="s">
        <v>829</v>
      </c>
      <c r="P161" s="84" t="s">
        <v>39</v>
      </c>
      <c r="Q161" s="92">
        <v>431681</v>
      </c>
      <c r="R161" s="92">
        <v>150000</v>
      </c>
      <c r="S161" s="99">
        <v>0</v>
      </c>
      <c r="T161" s="16" t="s">
        <v>24</v>
      </c>
      <c r="U161" s="92">
        <v>581681</v>
      </c>
      <c r="V161" s="17"/>
      <c r="W161" s="17"/>
      <c r="X161" s="17"/>
      <c r="Y161" s="17"/>
      <c r="Z161" s="17"/>
      <c r="AA161" s="17"/>
      <c r="AB161" s="17"/>
      <c r="AC161" s="17"/>
    </row>
    <row r="162" spans="1:29" ht="12.75" x14ac:dyDescent="0.2">
      <c r="A162" s="15" t="s">
        <v>28</v>
      </c>
      <c r="B162" s="18">
        <v>43243</v>
      </c>
      <c r="C162" s="15" t="str">
        <f t="shared" si="5"/>
        <v>Senior Advisor, DOI-PMB</v>
      </c>
      <c r="D162" s="15" t="s">
        <v>834</v>
      </c>
      <c r="E162" s="95"/>
      <c r="F162" s="98">
        <v>43164</v>
      </c>
      <c r="G162" s="74" t="s">
        <v>40</v>
      </c>
      <c r="H162" s="95" t="s">
        <v>835</v>
      </c>
      <c r="I162" s="95" t="s">
        <v>836</v>
      </c>
      <c r="J162" s="95" t="s">
        <v>714</v>
      </c>
      <c r="K162" s="95" t="s">
        <v>828</v>
      </c>
      <c r="L162" s="95" t="s">
        <v>22</v>
      </c>
      <c r="M162" s="92" t="s">
        <v>125</v>
      </c>
      <c r="N162" s="95" t="s">
        <v>23</v>
      </c>
      <c r="O162" s="92" t="s">
        <v>829</v>
      </c>
      <c r="P162" s="84" t="s">
        <v>27</v>
      </c>
      <c r="Q162" s="92">
        <v>0</v>
      </c>
      <c r="R162" s="92">
        <v>240000</v>
      </c>
      <c r="S162" s="99">
        <v>0</v>
      </c>
      <c r="T162" s="16" t="s">
        <v>24</v>
      </c>
      <c r="U162" s="92">
        <v>240000</v>
      </c>
      <c r="V162" s="17"/>
      <c r="W162" s="17"/>
      <c r="X162" s="17"/>
      <c r="Y162" s="17"/>
      <c r="Z162" s="17"/>
      <c r="AA162" s="17"/>
      <c r="AB162" s="17"/>
      <c r="AC162" s="17"/>
    </row>
    <row r="163" spans="1:29" ht="12.75" x14ac:dyDescent="0.2">
      <c r="A163" s="66" t="s">
        <v>677</v>
      </c>
      <c r="B163" s="66"/>
      <c r="C163" s="66" t="str">
        <f t="shared" si="5"/>
        <v>Senior Advisor, DOI-PMB</v>
      </c>
      <c r="D163" s="66" t="s">
        <v>837</v>
      </c>
      <c r="E163" s="95"/>
      <c r="F163" s="98">
        <v>43164</v>
      </c>
      <c r="G163" s="74" t="s">
        <v>53</v>
      </c>
      <c r="H163" s="22" t="s">
        <v>838</v>
      </c>
      <c r="I163" s="22" t="s">
        <v>839</v>
      </c>
      <c r="J163" s="95" t="s">
        <v>840</v>
      </c>
      <c r="K163" s="22" t="s">
        <v>841</v>
      </c>
      <c r="L163" s="95" t="s">
        <v>22</v>
      </c>
      <c r="M163" s="33" t="s">
        <v>88</v>
      </c>
      <c r="N163" s="22" t="s">
        <v>23</v>
      </c>
      <c r="O163" s="92" t="s">
        <v>34</v>
      </c>
      <c r="P163" s="84" t="s">
        <v>27</v>
      </c>
      <c r="Q163" s="92">
        <v>0</v>
      </c>
      <c r="R163" s="92">
        <v>50000</v>
      </c>
      <c r="S163" s="99">
        <v>0</v>
      </c>
      <c r="T163" s="16" t="s">
        <v>24</v>
      </c>
      <c r="U163" s="92">
        <v>50000</v>
      </c>
      <c r="V163" s="17"/>
      <c r="W163" s="17"/>
      <c r="X163" s="17"/>
      <c r="Y163" s="17"/>
      <c r="Z163" s="17"/>
      <c r="AA163" s="17"/>
      <c r="AB163" s="17"/>
      <c r="AC163" s="17"/>
    </row>
    <row r="164" spans="1:29" ht="12.75" x14ac:dyDescent="0.2">
      <c r="A164" s="68" t="s">
        <v>28</v>
      </c>
      <c r="B164" s="18">
        <v>43243</v>
      </c>
      <c r="C164" s="68" t="str">
        <f t="shared" si="5"/>
        <v>Senior Advisor, DOI-PMB</v>
      </c>
      <c r="D164" s="68" t="s">
        <v>842</v>
      </c>
      <c r="E164" s="95"/>
      <c r="F164" s="98">
        <v>43164</v>
      </c>
      <c r="G164" s="74" t="s">
        <v>45</v>
      </c>
      <c r="H164" s="95" t="s">
        <v>843</v>
      </c>
      <c r="I164" s="95" t="s">
        <v>844</v>
      </c>
      <c r="J164" s="95" t="s">
        <v>840</v>
      </c>
      <c r="K164" s="95" t="s">
        <v>841</v>
      </c>
      <c r="L164" s="95" t="s">
        <v>22</v>
      </c>
      <c r="M164" s="92" t="s">
        <v>88</v>
      </c>
      <c r="N164" s="95" t="s">
        <v>23</v>
      </c>
      <c r="O164" s="92" t="s">
        <v>34</v>
      </c>
      <c r="P164" s="84" t="s">
        <v>27</v>
      </c>
      <c r="Q164" s="92">
        <v>0</v>
      </c>
      <c r="R164" s="92">
        <v>50000</v>
      </c>
      <c r="S164" s="99">
        <v>0</v>
      </c>
      <c r="T164" s="16" t="s">
        <v>24</v>
      </c>
      <c r="U164" s="92">
        <v>50000</v>
      </c>
      <c r="V164" s="17"/>
      <c r="W164" s="17"/>
      <c r="X164" s="17"/>
      <c r="Y164" s="17"/>
      <c r="Z164" s="17"/>
      <c r="AA164" s="17"/>
      <c r="AB164" s="17"/>
      <c r="AC164" s="17"/>
    </row>
    <row r="165" spans="1:29" ht="12.75" x14ac:dyDescent="0.2">
      <c r="A165" s="13" t="s">
        <v>28</v>
      </c>
      <c r="B165" s="14">
        <v>43243</v>
      </c>
      <c r="C165" s="15" t="str">
        <f t="shared" si="5"/>
        <v>Senior Advisor, DOI-PMB</v>
      </c>
      <c r="D165" s="15" t="s">
        <v>845</v>
      </c>
      <c r="E165" s="95"/>
      <c r="F165" s="98">
        <v>43164</v>
      </c>
      <c r="G165" s="74" t="s">
        <v>45</v>
      </c>
      <c r="H165" s="95" t="s">
        <v>846</v>
      </c>
      <c r="I165" s="95" t="s">
        <v>847</v>
      </c>
      <c r="J165" s="95" t="s">
        <v>253</v>
      </c>
      <c r="K165" s="95" t="s">
        <v>87</v>
      </c>
      <c r="L165" s="95" t="s">
        <v>31</v>
      </c>
      <c r="M165" s="92" t="s">
        <v>88</v>
      </c>
      <c r="N165" s="95" t="s">
        <v>23</v>
      </c>
      <c r="O165" s="92" t="s">
        <v>34</v>
      </c>
      <c r="P165" s="84" t="s">
        <v>27</v>
      </c>
      <c r="Q165" s="92">
        <v>0</v>
      </c>
      <c r="R165" s="92">
        <v>50000</v>
      </c>
      <c r="S165" s="99">
        <v>0</v>
      </c>
      <c r="T165" s="16" t="s">
        <v>24</v>
      </c>
      <c r="U165" s="92">
        <v>50000</v>
      </c>
      <c r="V165" s="17"/>
      <c r="W165" s="17"/>
      <c r="X165" s="17"/>
      <c r="Y165" s="17"/>
      <c r="Z165" s="17"/>
      <c r="AA165" s="17"/>
      <c r="AB165" s="17"/>
      <c r="AC165" s="17"/>
    </row>
    <row r="166" spans="1:29" ht="12.75" x14ac:dyDescent="0.2">
      <c r="A166" s="13" t="s">
        <v>28</v>
      </c>
      <c r="B166" s="14">
        <v>43243</v>
      </c>
      <c r="C166" s="15" t="str">
        <f t="shared" si="5"/>
        <v>Senior Advisor, DOI-PMB</v>
      </c>
      <c r="D166" s="15" t="s">
        <v>848</v>
      </c>
      <c r="E166" s="95"/>
      <c r="F166" s="98">
        <v>43164</v>
      </c>
      <c r="G166" s="74" t="s">
        <v>45</v>
      </c>
      <c r="H166" s="95" t="s">
        <v>849</v>
      </c>
      <c r="I166" s="95" t="s">
        <v>850</v>
      </c>
      <c r="J166" s="95" t="s">
        <v>851</v>
      </c>
      <c r="K166" s="95" t="s">
        <v>352</v>
      </c>
      <c r="L166" s="95" t="s">
        <v>22</v>
      </c>
      <c r="M166" s="92" t="s">
        <v>88</v>
      </c>
      <c r="N166" s="95" t="s">
        <v>23</v>
      </c>
      <c r="O166" s="92" t="s">
        <v>34</v>
      </c>
      <c r="P166" s="84" t="s">
        <v>27</v>
      </c>
      <c r="Q166" s="92">
        <v>0</v>
      </c>
      <c r="R166" s="92">
        <v>60258</v>
      </c>
      <c r="S166" s="99">
        <v>0</v>
      </c>
      <c r="T166" s="16" t="s">
        <v>24</v>
      </c>
      <c r="U166" s="92">
        <v>60258</v>
      </c>
      <c r="V166" s="17"/>
      <c r="W166" s="17"/>
      <c r="X166" s="17"/>
      <c r="Y166" s="17"/>
      <c r="Z166" s="17"/>
      <c r="AA166" s="17"/>
      <c r="AB166" s="17"/>
      <c r="AC166" s="17"/>
    </row>
    <row r="167" spans="1:29" ht="12.75" x14ac:dyDescent="0.2">
      <c r="A167" s="13" t="s">
        <v>28</v>
      </c>
      <c r="B167" s="14">
        <v>43243</v>
      </c>
      <c r="C167" s="15" t="str">
        <f t="shared" si="5"/>
        <v>Senior Advisor, DOI-PMB</v>
      </c>
      <c r="D167" s="15" t="s">
        <v>852</v>
      </c>
      <c r="E167" s="95"/>
      <c r="F167" s="98">
        <v>43164</v>
      </c>
      <c r="G167" s="74" t="s">
        <v>45</v>
      </c>
      <c r="H167" s="95" t="s">
        <v>853</v>
      </c>
      <c r="I167" s="95" t="s">
        <v>854</v>
      </c>
      <c r="J167" s="95" t="s">
        <v>227</v>
      </c>
      <c r="K167" s="95" t="s">
        <v>87</v>
      </c>
      <c r="L167" s="95" t="s">
        <v>22</v>
      </c>
      <c r="M167" s="92" t="s">
        <v>88</v>
      </c>
      <c r="N167" s="95" t="s">
        <v>23</v>
      </c>
      <c r="O167" s="92" t="s">
        <v>34</v>
      </c>
      <c r="P167" s="84" t="s">
        <v>27</v>
      </c>
      <c r="Q167" s="92">
        <v>0</v>
      </c>
      <c r="R167" s="92">
        <v>67877</v>
      </c>
      <c r="S167" s="99">
        <v>0</v>
      </c>
      <c r="T167" s="16" t="s">
        <v>24</v>
      </c>
      <c r="U167" s="92">
        <v>67877</v>
      </c>
      <c r="V167" s="17"/>
      <c r="W167" s="17"/>
      <c r="X167" s="17"/>
      <c r="Y167" s="17"/>
      <c r="Z167" s="17"/>
      <c r="AA167" s="17"/>
      <c r="AB167" s="17"/>
      <c r="AC167" s="17"/>
    </row>
    <row r="168" spans="1:29" ht="12.75" x14ac:dyDescent="0.2">
      <c r="A168" s="13" t="s">
        <v>28</v>
      </c>
      <c r="B168" s="14">
        <v>43243</v>
      </c>
      <c r="C168" s="15" t="str">
        <f t="shared" si="5"/>
        <v>Senior Advisor, DOI-PMB</v>
      </c>
      <c r="D168" s="15" t="s">
        <v>855</v>
      </c>
      <c r="E168" s="95" t="s">
        <v>856</v>
      </c>
      <c r="F168" s="98">
        <v>43164</v>
      </c>
      <c r="G168" s="74" t="s">
        <v>44</v>
      </c>
      <c r="H168" s="95" t="s">
        <v>857</v>
      </c>
      <c r="I168" s="95" t="s">
        <v>858</v>
      </c>
      <c r="J168" s="95" t="s">
        <v>859</v>
      </c>
      <c r="K168" s="95" t="s">
        <v>860</v>
      </c>
      <c r="L168" s="95" t="s">
        <v>22</v>
      </c>
      <c r="M168" s="92" t="s">
        <v>88</v>
      </c>
      <c r="N168" s="95" t="s">
        <v>23</v>
      </c>
      <c r="O168" s="92" t="s">
        <v>34</v>
      </c>
      <c r="P168" s="84" t="s">
        <v>338</v>
      </c>
      <c r="Q168" s="92">
        <v>178421</v>
      </c>
      <c r="R168" s="92">
        <v>32052</v>
      </c>
      <c r="S168" s="99">
        <v>0</v>
      </c>
      <c r="T168" s="16" t="s">
        <v>24</v>
      </c>
      <c r="U168" s="92">
        <v>210473</v>
      </c>
      <c r="V168" s="17"/>
      <c r="W168" s="17"/>
      <c r="X168" s="17"/>
      <c r="Y168" s="17"/>
      <c r="Z168" s="17"/>
      <c r="AA168" s="17"/>
      <c r="AB168" s="17"/>
      <c r="AC168" s="17"/>
    </row>
    <row r="169" spans="1:29" ht="12.75" x14ac:dyDescent="0.2">
      <c r="A169" s="13" t="s">
        <v>28</v>
      </c>
      <c r="B169" s="14">
        <v>43243</v>
      </c>
      <c r="C169" s="15" t="str">
        <f t="shared" si="5"/>
        <v>Senior Advisor, DOI-PMB</v>
      </c>
      <c r="D169" s="15" t="s">
        <v>861</v>
      </c>
      <c r="E169" s="95"/>
      <c r="F169" s="98">
        <v>43164</v>
      </c>
      <c r="G169" s="74" t="s">
        <v>44</v>
      </c>
      <c r="H169" s="95" t="s">
        <v>862</v>
      </c>
      <c r="I169" s="95" t="s">
        <v>863</v>
      </c>
      <c r="J169" s="95" t="s">
        <v>864</v>
      </c>
      <c r="K169" s="95" t="s">
        <v>865</v>
      </c>
      <c r="L169" s="95" t="s">
        <v>22</v>
      </c>
      <c r="M169" s="92" t="s">
        <v>76</v>
      </c>
      <c r="N169" s="95" t="s">
        <v>23</v>
      </c>
      <c r="O169" s="92" t="s">
        <v>34</v>
      </c>
      <c r="P169" s="84" t="s">
        <v>27</v>
      </c>
      <c r="Q169" s="92">
        <v>0</v>
      </c>
      <c r="R169" s="92">
        <v>99000</v>
      </c>
      <c r="S169" s="99" t="s">
        <v>866</v>
      </c>
      <c r="T169" s="16" t="s">
        <v>24</v>
      </c>
      <c r="U169" s="92">
        <v>495000</v>
      </c>
      <c r="V169" s="17"/>
      <c r="W169" s="17"/>
      <c r="X169" s="17"/>
      <c r="Y169" s="17"/>
      <c r="Z169" s="17"/>
      <c r="AA169" s="17"/>
      <c r="AB169" s="17"/>
      <c r="AC169" s="17"/>
    </row>
    <row r="170" spans="1:29" ht="12.75" x14ac:dyDescent="0.2">
      <c r="A170" s="13" t="s">
        <v>28</v>
      </c>
      <c r="B170" s="14">
        <v>43243</v>
      </c>
      <c r="C170" s="15" t="str">
        <f t="shared" si="5"/>
        <v>Senior Advisor, DOI-PMB</v>
      </c>
      <c r="D170" s="15" t="s">
        <v>867</v>
      </c>
      <c r="E170" s="95"/>
      <c r="F170" s="98">
        <v>43164</v>
      </c>
      <c r="G170" s="74" t="s">
        <v>44</v>
      </c>
      <c r="H170" s="95" t="s">
        <v>868</v>
      </c>
      <c r="I170" s="95" t="s">
        <v>869</v>
      </c>
      <c r="J170" s="95" t="s">
        <v>864</v>
      </c>
      <c r="K170" s="95" t="s">
        <v>865</v>
      </c>
      <c r="L170" s="95" t="s">
        <v>22</v>
      </c>
      <c r="M170" s="92" t="s">
        <v>76</v>
      </c>
      <c r="N170" s="95" t="s">
        <v>23</v>
      </c>
      <c r="O170" s="92" t="s">
        <v>34</v>
      </c>
      <c r="P170" s="84" t="s">
        <v>27</v>
      </c>
      <c r="Q170" s="92">
        <v>0</v>
      </c>
      <c r="R170" s="92">
        <v>20000</v>
      </c>
      <c r="S170" s="99" t="s">
        <v>870</v>
      </c>
      <c r="T170" s="16" t="s">
        <v>24</v>
      </c>
      <c r="U170" s="92">
        <v>100000</v>
      </c>
      <c r="V170" s="17"/>
      <c r="W170" s="17"/>
      <c r="X170" s="17"/>
      <c r="Y170" s="17"/>
      <c r="Z170" s="17"/>
      <c r="AA170" s="17"/>
      <c r="AB170" s="17"/>
      <c r="AC170" s="17"/>
    </row>
    <row r="171" spans="1:29" ht="12.75" x14ac:dyDescent="0.2">
      <c r="A171" s="13" t="s">
        <v>28</v>
      </c>
      <c r="B171" s="14">
        <v>43243</v>
      </c>
      <c r="C171" s="15" t="str">
        <f t="shared" si="5"/>
        <v>Senior Advisor, DOI-PMB</v>
      </c>
      <c r="D171" s="15" t="s">
        <v>871</v>
      </c>
      <c r="E171" s="95" t="s">
        <v>872</v>
      </c>
      <c r="F171" s="98">
        <v>43164</v>
      </c>
      <c r="G171" s="74" t="s">
        <v>44</v>
      </c>
      <c r="H171" s="95" t="s">
        <v>873</v>
      </c>
      <c r="I171" s="95" t="s">
        <v>874</v>
      </c>
      <c r="J171" s="95" t="s">
        <v>875</v>
      </c>
      <c r="K171" s="95" t="s">
        <v>876</v>
      </c>
      <c r="L171" s="95" t="s">
        <v>22</v>
      </c>
      <c r="M171" s="92" t="s">
        <v>76</v>
      </c>
      <c r="N171" s="95" t="s">
        <v>23</v>
      </c>
      <c r="O171" s="92" t="s">
        <v>34</v>
      </c>
      <c r="P171" s="84" t="s">
        <v>66</v>
      </c>
      <c r="Q171" s="92">
        <v>110000</v>
      </c>
      <c r="R171" s="92">
        <v>99000</v>
      </c>
      <c r="S171" s="99" t="s">
        <v>877</v>
      </c>
      <c r="T171" s="16" t="s">
        <v>24</v>
      </c>
      <c r="U171" s="92">
        <v>407000</v>
      </c>
      <c r="V171" s="17"/>
      <c r="W171" s="17"/>
      <c r="X171" s="17"/>
      <c r="Y171" s="17"/>
      <c r="Z171" s="17"/>
      <c r="AA171" s="17"/>
      <c r="AB171" s="17"/>
      <c r="AC171" s="17"/>
    </row>
    <row r="172" spans="1:29" ht="12.75" x14ac:dyDescent="0.2">
      <c r="A172" s="13" t="s">
        <v>28</v>
      </c>
      <c r="B172" s="14">
        <v>43243</v>
      </c>
      <c r="C172" s="15" t="str">
        <f t="shared" si="5"/>
        <v>Senior Advisor, DOI-PMB</v>
      </c>
      <c r="D172" s="15" t="s">
        <v>878</v>
      </c>
      <c r="E172" s="95" t="s">
        <v>879</v>
      </c>
      <c r="F172" s="98">
        <v>43164</v>
      </c>
      <c r="G172" s="74" t="s">
        <v>44</v>
      </c>
      <c r="H172" s="95" t="s">
        <v>880</v>
      </c>
      <c r="I172" s="95" t="s">
        <v>881</v>
      </c>
      <c r="J172" s="95" t="s">
        <v>864</v>
      </c>
      <c r="K172" s="95" t="s">
        <v>865</v>
      </c>
      <c r="L172" s="95" t="s">
        <v>22</v>
      </c>
      <c r="M172" s="92" t="s">
        <v>76</v>
      </c>
      <c r="N172" s="95" t="s">
        <v>23</v>
      </c>
      <c r="O172" s="92" t="s">
        <v>34</v>
      </c>
      <c r="P172" s="84" t="s">
        <v>66</v>
      </c>
      <c r="Q172" s="92">
        <v>90500</v>
      </c>
      <c r="R172" s="92">
        <v>88000</v>
      </c>
      <c r="S172" s="99" t="s">
        <v>882</v>
      </c>
      <c r="T172" s="16" t="s">
        <v>24</v>
      </c>
      <c r="U172" s="92">
        <v>442500</v>
      </c>
      <c r="V172" s="17"/>
      <c r="W172" s="17"/>
      <c r="X172" s="17"/>
      <c r="Y172" s="17"/>
      <c r="Z172" s="17"/>
      <c r="AA172" s="17"/>
      <c r="AB172" s="17"/>
      <c r="AC172" s="17"/>
    </row>
    <row r="173" spans="1:29" ht="12.75" x14ac:dyDescent="0.2">
      <c r="A173" s="68" t="s">
        <v>28</v>
      </c>
      <c r="B173" s="18">
        <v>43243</v>
      </c>
      <c r="C173" s="68" t="str">
        <f t="shared" si="5"/>
        <v>Senior Advisor, DOI-PMB</v>
      </c>
      <c r="D173" s="68" t="s">
        <v>883</v>
      </c>
      <c r="E173" s="22" t="s">
        <v>884</v>
      </c>
      <c r="F173" s="98">
        <v>43164</v>
      </c>
      <c r="G173" s="26" t="s">
        <v>57</v>
      </c>
      <c r="H173" s="22" t="s">
        <v>885</v>
      </c>
      <c r="I173" s="22" t="s">
        <v>886</v>
      </c>
      <c r="J173" s="22" t="s">
        <v>887</v>
      </c>
      <c r="K173" s="22" t="s">
        <v>888</v>
      </c>
      <c r="L173" s="22" t="s">
        <v>31</v>
      </c>
      <c r="M173" s="33" t="s">
        <v>810</v>
      </c>
      <c r="N173" s="22" t="s">
        <v>23</v>
      </c>
      <c r="O173" s="92" t="s">
        <v>34</v>
      </c>
      <c r="P173" s="39" t="s">
        <v>707</v>
      </c>
      <c r="Q173" s="92">
        <v>78675</v>
      </c>
      <c r="R173" s="92">
        <v>50000</v>
      </c>
      <c r="S173" s="40" t="s">
        <v>889</v>
      </c>
      <c r="T173" s="16" t="s">
        <v>24</v>
      </c>
      <c r="U173" s="92">
        <v>228675</v>
      </c>
      <c r="V173" s="17"/>
      <c r="W173" s="17"/>
      <c r="X173" s="17"/>
      <c r="Y173" s="17"/>
      <c r="Z173" s="17"/>
      <c r="AA173" s="17"/>
      <c r="AB173" s="17"/>
      <c r="AC173" s="17"/>
    </row>
    <row r="174" spans="1:29" ht="12.75" x14ac:dyDescent="0.2">
      <c r="A174" s="68" t="s">
        <v>28</v>
      </c>
      <c r="B174" s="18">
        <v>43243</v>
      </c>
      <c r="C174" s="68" t="str">
        <f t="shared" si="5"/>
        <v>Senior Advisor, DOI-PMB</v>
      </c>
      <c r="D174" s="68" t="s">
        <v>890</v>
      </c>
      <c r="E174" s="22" t="s">
        <v>891</v>
      </c>
      <c r="F174" s="98">
        <v>43164</v>
      </c>
      <c r="G174" s="26" t="s">
        <v>32</v>
      </c>
      <c r="H174" s="22" t="s">
        <v>892</v>
      </c>
      <c r="I174" s="22" t="s">
        <v>893</v>
      </c>
      <c r="J174" s="103" t="s">
        <v>33</v>
      </c>
      <c r="K174" s="22" t="s">
        <v>894</v>
      </c>
      <c r="L174" s="22" t="s">
        <v>22</v>
      </c>
      <c r="M174" s="33" t="s">
        <v>810</v>
      </c>
      <c r="N174" s="22" t="s">
        <v>23</v>
      </c>
      <c r="O174" s="92" t="s">
        <v>34</v>
      </c>
      <c r="P174" s="39" t="s">
        <v>27</v>
      </c>
      <c r="Q174" s="92">
        <v>0</v>
      </c>
      <c r="R174" s="92">
        <v>70000</v>
      </c>
      <c r="S174" s="40">
        <v>0</v>
      </c>
      <c r="T174" s="16" t="s">
        <v>24</v>
      </c>
      <c r="U174" s="92">
        <v>70000</v>
      </c>
      <c r="V174" s="17"/>
      <c r="W174" s="17"/>
      <c r="X174" s="17"/>
      <c r="Y174" s="17"/>
      <c r="Z174" s="17"/>
      <c r="AA174" s="17"/>
      <c r="AB174" s="17"/>
      <c r="AC174" s="17"/>
    </row>
    <row r="175" spans="1:29" ht="12.75" x14ac:dyDescent="0.2">
      <c r="A175" s="68" t="s">
        <v>28</v>
      </c>
      <c r="B175" s="18">
        <v>43243</v>
      </c>
      <c r="C175" s="68" t="str">
        <f t="shared" si="5"/>
        <v>Senior Advisor, DOI-PMB</v>
      </c>
      <c r="D175" s="68" t="s">
        <v>895</v>
      </c>
      <c r="E175" s="22" t="s">
        <v>896</v>
      </c>
      <c r="F175" s="98">
        <v>43164</v>
      </c>
      <c r="G175" s="26" t="s">
        <v>44</v>
      </c>
      <c r="H175" s="22" t="s">
        <v>897</v>
      </c>
      <c r="I175" s="22" t="s">
        <v>898</v>
      </c>
      <c r="J175" s="22" t="s">
        <v>887</v>
      </c>
      <c r="K175" s="22" t="s">
        <v>888</v>
      </c>
      <c r="L175" s="22" t="s">
        <v>31</v>
      </c>
      <c r="M175" s="33" t="s">
        <v>899</v>
      </c>
      <c r="N175" s="22" t="s">
        <v>23</v>
      </c>
      <c r="O175" s="92" t="s">
        <v>34</v>
      </c>
      <c r="P175" s="39" t="s">
        <v>39</v>
      </c>
      <c r="Q175" s="92">
        <v>55000</v>
      </c>
      <c r="R175" s="92">
        <v>27500</v>
      </c>
      <c r="S175" s="40" t="s">
        <v>900</v>
      </c>
      <c r="T175" s="16" t="s">
        <v>24</v>
      </c>
      <c r="U175" s="92">
        <v>165000</v>
      </c>
      <c r="V175" s="17"/>
      <c r="W175" s="17"/>
      <c r="X175" s="17"/>
      <c r="Y175" s="17"/>
      <c r="Z175" s="17"/>
      <c r="AA175" s="17"/>
      <c r="AB175" s="17"/>
      <c r="AC175" s="17"/>
    </row>
    <row r="176" spans="1:29" ht="12.75" x14ac:dyDescent="0.2">
      <c r="A176" s="72" t="s">
        <v>901</v>
      </c>
      <c r="B176" s="72"/>
      <c r="C176" s="72" t="str">
        <f t="shared" si="5"/>
        <v>Senior Advisor, DOI-PMB</v>
      </c>
      <c r="D176" s="72" t="s">
        <v>902</v>
      </c>
      <c r="E176" s="22" t="s">
        <v>903</v>
      </c>
      <c r="F176" s="98">
        <v>43164</v>
      </c>
      <c r="G176" s="26" t="s">
        <v>44</v>
      </c>
      <c r="H176" s="22" t="s">
        <v>904</v>
      </c>
      <c r="I176" s="22" t="s">
        <v>905</v>
      </c>
      <c r="J176" s="22" t="s">
        <v>906</v>
      </c>
      <c r="K176" s="22" t="s">
        <v>888</v>
      </c>
      <c r="L176" s="22" t="s">
        <v>22</v>
      </c>
      <c r="M176" s="33" t="s">
        <v>899</v>
      </c>
      <c r="N176" s="22" t="s">
        <v>23</v>
      </c>
      <c r="O176" s="92" t="s">
        <v>34</v>
      </c>
      <c r="P176" s="39" t="s">
        <v>39</v>
      </c>
      <c r="Q176" s="92">
        <v>99000</v>
      </c>
      <c r="R176" s="92">
        <v>75000</v>
      </c>
      <c r="S176" s="40" t="s">
        <v>907</v>
      </c>
      <c r="T176" s="16" t="s">
        <v>24</v>
      </c>
      <c r="U176" s="92">
        <v>399000</v>
      </c>
      <c r="V176" s="17"/>
      <c r="W176" s="17"/>
      <c r="X176" s="17"/>
      <c r="Y176" s="17"/>
      <c r="Z176" s="17"/>
      <c r="AA176" s="17"/>
      <c r="AB176" s="17"/>
      <c r="AC176" s="17"/>
    </row>
    <row r="177" spans="1:29" ht="12.75" x14ac:dyDescent="0.2">
      <c r="A177" s="68" t="s">
        <v>28</v>
      </c>
      <c r="B177" s="18">
        <v>43243</v>
      </c>
      <c r="C177" s="68" t="str">
        <f t="shared" si="5"/>
        <v>Senior Advisor, DOI-PMB</v>
      </c>
      <c r="D177" s="68" t="s">
        <v>908</v>
      </c>
      <c r="E177" s="95" t="s">
        <v>909</v>
      </c>
      <c r="F177" s="98">
        <v>43164</v>
      </c>
      <c r="G177" s="74" t="s">
        <v>44</v>
      </c>
      <c r="H177" s="95" t="s">
        <v>910</v>
      </c>
      <c r="I177" s="95" t="s">
        <v>911</v>
      </c>
      <c r="J177" s="95" t="s">
        <v>912</v>
      </c>
      <c r="K177" s="95" t="s">
        <v>913</v>
      </c>
      <c r="L177" s="95" t="s">
        <v>22</v>
      </c>
      <c r="M177" s="92" t="s">
        <v>899</v>
      </c>
      <c r="N177" s="95" t="s">
        <v>23</v>
      </c>
      <c r="O177" s="92" t="s">
        <v>34</v>
      </c>
      <c r="P177" s="84" t="s">
        <v>39</v>
      </c>
      <c r="Q177" s="92">
        <v>24200</v>
      </c>
      <c r="R177" s="92">
        <v>22000</v>
      </c>
      <c r="S177" s="99" t="s">
        <v>914</v>
      </c>
      <c r="T177" s="16" t="s">
        <v>24</v>
      </c>
      <c r="U177" s="92">
        <v>112200</v>
      </c>
      <c r="V177" s="17"/>
      <c r="W177" s="17"/>
      <c r="X177" s="17"/>
      <c r="Y177" s="17"/>
      <c r="Z177" s="17"/>
      <c r="AA177" s="17"/>
      <c r="AB177" s="17"/>
      <c r="AC177" s="17"/>
    </row>
    <row r="178" spans="1:29" ht="12.75" x14ac:dyDescent="0.2">
      <c r="A178" s="72" t="s">
        <v>915</v>
      </c>
      <c r="B178" s="72"/>
      <c r="C178" s="72" t="str">
        <f t="shared" si="5"/>
        <v>Senior Advisor, DOI-PMB</v>
      </c>
      <c r="D178" s="72" t="s">
        <v>916</v>
      </c>
      <c r="E178" s="95" t="s">
        <v>917</v>
      </c>
      <c r="F178" s="98">
        <v>43164</v>
      </c>
      <c r="G178" s="74" t="s">
        <v>44</v>
      </c>
      <c r="H178" s="95" t="s">
        <v>918</v>
      </c>
      <c r="I178" s="95" t="s">
        <v>919</v>
      </c>
      <c r="J178" s="95" t="s">
        <v>920</v>
      </c>
      <c r="K178" s="95" t="s">
        <v>888</v>
      </c>
      <c r="L178" s="95" t="s">
        <v>22</v>
      </c>
      <c r="M178" s="92" t="s">
        <v>899</v>
      </c>
      <c r="N178" s="95" t="s">
        <v>23</v>
      </c>
      <c r="O178" s="92" t="s">
        <v>34</v>
      </c>
      <c r="P178" s="84" t="s">
        <v>715</v>
      </c>
      <c r="Q178" s="92">
        <v>744330</v>
      </c>
      <c r="R178" s="92">
        <v>90000</v>
      </c>
      <c r="S178" s="99" t="s">
        <v>921</v>
      </c>
      <c r="T178" s="16" t="s">
        <v>24</v>
      </c>
      <c r="U178" s="92">
        <v>924330</v>
      </c>
      <c r="V178" s="19"/>
      <c r="W178" s="19"/>
      <c r="X178" s="19"/>
      <c r="Y178" s="19"/>
      <c r="Z178" s="19"/>
      <c r="AA178" s="19"/>
      <c r="AB178" s="19"/>
      <c r="AC178" s="19"/>
    </row>
    <row r="179" spans="1:29" ht="12.75" x14ac:dyDescent="0.2">
      <c r="A179" s="72" t="s">
        <v>922</v>
      </c>
      <c r="B179" s="72"/>
      <c r="C179" s="72" t="str">
        <f t="shared" si="5"/>
        <v>Senior Advisor, DOI-PMB</v>
      </c>
      <c r="D179" s="72" t="s">
        <v>923</v>
      </c>
      <c r="E179" s="73" t="s">
        <v>924</v>
      </c>
      <c r="F179" s="98">
        <v>43164</v>
      </c>
      <c r="G179" s="74" t="s">
        <v>44</v>
      </c>
      <c r="H179" s="73" t="s">
        <v>925</v>
      </c>
      <c r="I179" s="73" t="s">
        <v>926</v>
      </c>
      <c r="J179" s="73" t="s">
        <v>927</v>
      </c>
      <c r="K179" s="73" t="s">
        <v>888</v>
      </c>
      <c r="L179" s="95" t="s">
        <v>22</v>
      </c>
      <c r="M179" s="75" t="s">
        <v>88</v>
      </c>
      <c r="N179" s="95" t="s">
        <v>23</v>
      </c>
      <c r="O179" s="75" t="s">
        <v>34</v>
      </c>
      <c r="P179" s="76" t="s">
        <v>39</v>
      </c>
      <c r="Q179" s="75">
        <v>75000</v>
      </c>
      <c r="R179" s="75">
        <v>75000</v>
      </c>
      <c r="S179" s="77" t="s">
        <v>907</v>
      </c>
      <c r="T179" s="16" t="s">
        <v>24</v>
      </c>
      <c r="U179" s="75">
        <v>375000</v>
      </c>
      <c r="V179" s="17"/>
      <c r="W179" s="17"/>
      <c r="X179" s="17"/>
      <c r="Y179" s="17"/>
      <c r="Z179" s="17"/>
      <c r="AA179" s="17"/>
      <c r="AB179" s="17"/>
      <c r="AC179" s="17"/>
    </row>
    <row r="180" spans="1:29" ht="12.75" x14ac:dyDescent="0.2">
      <c r="A180" s="72" t="s">
        <v>922</v>
      </c>
      <c r="B180" s="72"/>
      <c r="C180" s="72" t="str">
        <f t="shared" si="5"/>
        <v>Senior Advisor, DOI-PMB</v>
      </c>
      <c r="D180" s="72" t="s">
        <v>928</v>
      </c>
      <c r="E180" s="95"/>
      <c r="F180" s="98">
        <v>43164</v>
      </c>
      <c r="G180" s="74" t="s">
        <v>44</v>
      </c>
      <c r="H180" s="95" t="s">
        <v>929</v>
      </c>
      <c r="I180" s="95" t="s">
        <v>930</v>
      </c>
      <c r="J180" s="95" t="s">
        <v>931</v>
      </c>
      <c r="K180" s="95" t="s">
        <v>888</v>
      </c>
      <c r="L180" s="95" t="s">
        <v>22</v>
      </c>
      <c r="M180" s="92" t="s">
        <v>899</v>
      </c>
      <c r="N180" s="95" t="s">
        <v>23</v>
      </c>
      <c r="O180" s="92" t="s">
        <v>34</v>
      </c>
      <c r="P180" s="84" t="s">
        <v>27</v>
      </c>
      <c r="Q180" s="92">
        <v>0</v>
      </c>
      <c r="R180" s="92">
        <v>15000</v>
      </c>
      <c r="S180" s="99" t="s">
        <v>932</v>
      </c>
      <c r="T180" s="16" t="s">
        <v>24</v>
      </c>
      <c r="U180" s="92">
        <v>75000</v>
      </c>
      <c r="V180" s="17"/>
      <c r="W180" s="17"/>
      <c r="X180" s="17"/>
      <c r="Y180" s="17"/>
      <c r="Z180" s="17"/>
      <c r="AA180" s="17"/>
      <c r="AB180" s="17"/>
      <c r="AC180" s="17"/>
    </row>
    <row r="181" spans="1:29" ht="12.75" x14ac:dyDescent="0.2">
      <c r="A181" s="103"/>
      <c r="B181" s="103"/>
      <c r="C181" s="103" t="str">
        <f t="shared" si="5"/>
        <v>Senior Advisor, DOI-PMB</v>
      </c>
      <c r="D181" s="103" t="s">
        <v>933</v>
      </c>
      <c r="E181" s="95" t="s">
        <v>934</v>
      </c>
      <c r="F181" s="98">
        <v>43164</v>
      </c>
      <c r="G181" s="20" t="s">
        <v>35</v>
      </c>
      <c r="H181" s="95" t="s">
        <v>935</v>
      </c>
      <c r="I181" s="95" t="s">
        <v>936</v>
      </c>
      <c r="J181" s="95" t="s">
        <v>937</v>
      </c>
      <c r="K181" s="95" t="s">
        <v>347</v>
      </c>
      <c r="L181" s="95" t="s">
        <v>22</v>
      </c>
      <c r="M181" s="92" t="s">
        <v>303</v>
      </c>
      <c r="N181" s="95" t="s">
        <v>23</v>
      </c>
      <c r="O181" s="92" t="s">
        <v>34</v>
      </c>
      <c r="P181" s="84" t="s">
        <v>49</v>
      </c>
      <c r="Q181" s="92">
        <v>0</v>
      </c>
      <c r="R181" s="92">
        <v>94000</v>
      </c>
      <c r="S181" s="99">
        <v>0</v>
      </c>
      <c r="T181" s="16" t="s">
        <v>24</v>
      </c>
      <c r="U181" s="92">
        <v>94000</v>
      </c>
      <c r="V181" s="17"/>
      <c r="W181" s="17"/>
      <c r="X181" s="17"/>
      <c r="Y181" s="17"/>
      <c r="Z181" s="17"/>
      <c r="AA181" s="17"/>
      <c r="AB181" s="17"/>
      <c r="AC181" s="17"/>
    </row>
    <row r="182" spans="1:29" ht="12.75" x14ac:dyDescent="0.2">
      <c r="A182" s="103"/>
      <c r="B182" s="17"/>
      <c r="C182" s="21" t="str">
        <f t="shared" si="5"/>
        <v>Senior Advisor, DOI-PMB</v>
      </c>
      <c r="D182" s="21" t="s">
        <v>938</v>
      </c>
      <c r="E182" s="22" t="s">
        <v>939</v>
      </c>
      <c r="F182" s="38">
        <v>43164</v>
      </c>
      <c r="G182" s="26" t="s">
        <v>38</v>
      </c>
      <c r="H182" s="22" t="s">
        <v>940</v>
      </c>
      <c r="I182" s="22" t="s">
        <v>941</v>
      </c>
      <c r="J182" s="22" t="s">
        <v>293</v>
      </c>
      <c r="K182" s="22" t="s">
        <v>294</v>
      </c>
      <c r="L182" s="22" t="s">
        <v>31</v>
      </c>
      <c r="M182" s="33" t="s">
        <v>303</v>
      </c>
      <c r="N182" s="22" t="s">
        <v>23</v>
      </c>
      <c r="O182" s="35" t="s">
        <v>34</v>
      </c>
      <c r="P182" s="39" t="s">
        <v>27</v>
      </c>
      <c r="Q182" s="33">
        <v>0</v>
      </c>
      <c r="R182" s="33">
        <v>155276</v>
      </c>
      <c r="S182" s="40" t="s">
        <v>942</v>
      </c>
      <c r="T182" s="16" t="s">
        <v>24</v>
      </c>
      <c r="U182" s="33">
        <v>310552</v>
      </c>
      <c r="V182" s="17"/>
      <c r="W182" s="17"/>
      <c r="X182" s="17"/>
      <c r="Y182" s="17"/>
      <c r="Z182" s="17"/>
      <c r="AA182" s="17"/>
      <c r="AB182" s="17"/>
      <c r="AC182" s="17"/>
    </row>
    <row r="183" spans="1:29" ht="12.75" x14ac:dyDescent="0.2">
      <c r="A183" s="68" t="s">
        <v>28</v>
      </c>
      <c r="B183" s="18">
        <v>43243</v>
      </c>
      <c r="C183" s="68" t="str">
        <f t="shared" si="5"/>
        <v>Senior Advisor, DOI-PMB</v>
      </c>
      <c r="D183" s="68" t="s">
        <v>943</v>
      </c>
      <c r="E183" s="22" t="s">
        <v>944</v>
      </c>
      <c r="F183" s="38">
        <v>43164</v>
      </c>
      <c r="G183" s="26" t="s">
        <v>50</v>
      </c>
      <c r="H183" s="22" t="s">
        <v>945</v>
      </c>
      <c r="I183" s="22" t="s">
        <v>946</v>
      </c>
      <c r="J183" s="22" t="s">
        <v>324</v>
      </c>
      <c r="K183" s="22" t="s">
        <v>325</v>
      </c>
      <c r="L183" s="22" t="s">
        <v>22</v>
      </c>
      <c r="M183" s="33" t="s">
        <v>452</v>
      </c>
      <c r="N183" s="22" t="s">
        <v>23</v>
      </c>
      <c r="O183" s="35" t="s">
        <v>34</v>
      </c>
      <c r="P183" s="39" t="s">
        <v>27</v>
      </c>
      <c r="Q183" s="33">
        <v>0</v>
      </c>
      <c r="R183" s="33">
        <v>15555</v>
      </c>
      <c r="S183" s="40">
        <v>135000</v>
      </c>
      <c r="T183" s="99" t="s">
        <v>947</v>
      </c>
      <c r="U183" s="33">
        <v>150555</v>
      </c>
      <c r="V183" s="17"/>
      <c r="W183" s="17"/>
      <c r="X183" s="17"/>
      <c r="Y183" s="17"/>
      <c r="Z183" s="17"/>
      <c r="AA183" s="17"/>
      <c r="AB183" s="17"/>
      <c r="AC183" s="17"/>
    </row>
    <row r="184" spans="1:29" ht="12.75" x14ac:dyDescent="0.2">
      <c r="A184" s="13" t="s">
        <v>28</v>
      </c>
      <c r="B184" s="14">
        <v>43243</v>
      </c>
      <c r="C184" s="15" t="str">
        <f t="shared" si="5"/>
        <v>Senior Advisor, DOI-PMB</v>
      </c>
      <c r="D184" s="15" t="s">
        <v>948</v>
      </c>
      <c r="E184" s="22"/>
      <c r="F184" s="38">
        <v>43164</v>
      </c>
      <c r="G184" s="26" t="s">
        <v>50</v>
      </c>
      <c r="H184" s="22" t="s">
        <v>949</v>
      </c>
      <c r="I184" s="22" t="s">
        <v>950</v>
      </c>
      <c r="J184" s="22" t="s">
        <v>951</v>
      </c>
      <c r="K184" s="22" t="s">
        <v>325</v>
      </c>
      <c r="L184" s="22" t="s">
        <v>26</v>
      </c>
      <c r="M184" s="33" t="s">
        <v>452</v>
      </c>
      <c r="N184" s="22" t="s">
        <v>23</v>
      </c>
      <c r="O184" s="35" t="s">
        <v>34</v>
      </c>
      <c r="P184" s="39" t="s">
        <v>27</v>
      </c>
      <c r="Q184" s="33">
        <v>0</v>
      </c>
      <c r="R184" s="33">
        <v>800000</v>
      </c>
      <c r="S184" s="40" t="s">
        <v>952</v>
      </c>
      <c r="T184" s="16" t="s">
        <v>24</v>
      </c>
      <c r="U184" s="33">
        <v>4000000</v>
      </c>
      <c r="V184" s="17"/>
      <c r="W184" s="17"/>
      <c r="X184" s="17"/>
      <c r="Y184" s="17"/>
      <c r="Z184" s="17"/>
      <c r="AA184" s="17"/>
      <c r="AB184" s="17"/>
      <c r="AC184" s="17"/>
    </row>
    <row r="185" spans="1:29" ht="12.75" x14ac:dyDescent="0.2">
      <c r="A185" s="70" t="s">
        <v>953</v>
      </c>
      <c r="B185" s="17"/>
      <c r="C185" s="21" t="str">
        <f t="shared" si="5"/>
        <v>Senior Advisor, DOI-PMB</v>
      </c>
      <c r="D185" s="21" t="s">
        <v>954</v>
      </c>
      <c r="E185" s="22" t="s">
        <v>955</v>
      </c>
      <c r="F185" s="38">
        <v>43164</v>
      </c>
      <c r="G185" s="26" t="s">
        <v>56</v>
      </c>
      <c r="H185" s="22" t="s">
        <v>956</v>
      </c>
      <c r="I185" s="22" t="s">
        <v>957</v>
      </c>
      <c r="J185" s="22" t="s">
        <v>958</v>
      </c>
      <c r="K185" s="22" t="s">
        <v>959</v>
      </c>
      <c r="L185" s="22" t="s">
        <v>41</v>
      </c>
      <c r="M185" s="33" t="s">
        <v>303</v>
      </c>
      <c r="N185" s="22" t="s">
        <v>23</v>
      </c>
      <c r="O185" s="33" t="s">
        <v>34</v>
      </c>
      <c r="P185" s="39" t="s">
        <v>27</v>
      </c>
      <c r="Q185" s="33">
        <v>0</v>
      </c>
      <c r="R185" s="33">
        <v>350000</v>
      </c>
      <c r="S185" s="40">
        <v>0</v>
      </c>
      <c r="T185" s="16" t="s">
        <v>24</v>
      </c>
      <c r="U185" s="33">
        <v>350000</v>
      </c>
      <c r="V185" s="17"/>
      <c r="W185" s="17"/>
      <c r="X185" s="17"/>
      <c r="Y185" s="17"/>
      <c r="Z185" s="17"/>
      <c r="AA185" s="17"/>
      <c r="AB185" s="17"/>
      <c r="AC185" s="17"/>
    </row>
    <row r="186" spans="1:29" ht="12.75" x14ac:dyDescent="0.2">
      <c r="A186" s="13" t="s">
        <v>28</v>
      </c>
      <c r="B186" s="14">
        <v>43243</v>
      </c>
      <c r="C186" s="15" t="str">
        <f t="shared" si="5"/>
        <v>Senior Advisor, DOI-PMB</v>
      </c>
      <c r="D186" s="15" t="s">
        <v>960</v>
      </c>
      <c r="E186" s="22" t="s">
        <v>961</v>
      </c>
      <c r="F186" s="38">
        <v>43164</v>
      </c>
      <c r="G186" s="26" t="s">
        <v>56</v>
      </c>
      <c r="H186" s="22" t="s">
        <v>962</v>
      </c>
      <c r="I186" s="22" t="s">
        <v>963</v>
      </c>
      <c r="J186" s="22" t="s">
        <v>964</v>
      </c>
      <c r="K186" s="22" t="s">
        <v>965</v>
      </c>
      <c r="L186" s="22" t="s">
        <v>47</v>
      </c>
      <c r="M186" s="33" t="s">
        <v>303</v>
      </c>
      <c r="N186" s="22" t="s">
        <v>23</v>
      </c>
      <c r="O186" s="92" t="s">
        <v>34</v>
      </c>
      <c r="P186" s="39" t="s">
        <v>27</v>
      </c>
      <c r="Q186" s="33">
        <v>0</v>
      </c>
      <c r="R186" s="33">
        <v>160000</v>
      </c>
      <c r="S186" s="40" t="s">
        <v>966</v>
      </c>
      <c r="T186" s="16" t="s">
        <v>24</v>
      </c>
      <c r="U186" s="33">
        <v>480000</v>
      </c>
      <c r="V186" s="17"/>
      <c r="W186" s="17"/>
      <c r="X186" s="17"/>
      <c r="Y186" s="17"/>
      <c r="Z186" s="17"/>
      <c r="AA186" s="17"/>
      <c r="AB186" s="17"/>
      <c r="AC186" s="17"/>
    </row>
    <row r="187" spans="1:29" ht="12.75" x14ac:dyDescent="0.2">
      <c r="A187" s="13" t="s">
        <v>28</v>
      </c>
      <c r="B187" s="14">
        <v>43243</v>
      </c>
      <c r="C187" s="15" t="str">
        <f t="shared" si="5"/>
        <v>Senior Advisor, DOI-PMB</v>
      </c>
      <c r="D187" s="15" t="s">
        <v>967</v>
      </c>
      <c r="E187" s="22" t="s">
        <v>968</v>
      </c>
      <c r="F187" s="38">
        <v>43164</v>
      </c>
      <c r="G187" s="26" t="s">
        <v>40</v>
      </c>
      <c r="H187" s="22" t="s">
        <v>969</v>
      </c>
      <c r="I187" s="22" t="s">
        <v>970</v>
      </c>
      <c r="J187" s="22" t="s">
        <v>971</v>
      </c>
      <c r="K187" s="22" t="s">
        <v>972</v>
      </c>
      <c r="L187" s="22" t="s">
        <v>31</v>
      </c>
      <c r="M187" s="33" t="s">
        <v>303</v>
      </c>
      <c r="N187" s="22" t="s">
        <v>23</v>
      </c>
      <c r="O187" s="33" t="s">
        <v>42</v>
      </c>
      <c r="P187" s="39" t="s">
        <v>29</v>
      </c>
      <c r="Q187" s="33">
        <v>809897</v>
      </c>
      <c r="R187" s="33">
        <v>316724</v>
      </c>
      <c r="S187" s="40" t="s">
        <v>973</v>
      </c>
      <c r="T187" s="16" t="s">
        <v>24</v>
      </c>
      <c r="U187" s="33">
        <v>1443621</v>
      </c>
      <c r="V187" s="17"/>
      <c r="W187" s="17"/>
      <c r="X187" s="17"/>
      <c r="Y187" s="17"/>
      <c r="Z187" s="17"/>
      <c r="AA187" s="17"/>
      <c r="AB187" s="17"/>
      <c r="AC187" s="17"/>
    </row>
    <row r="188" spans="1:29" ht="12.75" x14ac:dyDescent="0.2">
      <c r="A188" s="68" t="s">
        <v>974</v>
      </c>
      <c r="B188" s="18">
        <v>43243</v>
      </c>
      <c r="C188" s="68" t="str">
        <f t="shared" ref="C188:C219" si="6">IF(OR(ISBLANK(L188),ISBLANK(N188),ISBLANK(U188)),"",
IF(N188="No",
(IF(AND(OR(ISNUMBER(SEARCH("501",L188)),L188="IHE"),U188&lt;50000),"FWS Director",
IF(AND(OR(ISNUMBER(SEARCH("501",L188)),L188="IHE"),U188&gt;=50000),"Senior Advisor, DOI-PMB",
IF(U188&lt;100000,"FWS Director", IF(U188&gt;=250000, "Senior Advisor, DOI-PMB", "Assistant Secretary, DOI-FWP"))))),
(IF(U188&lt;50000,"FWS Director",IF(U188&gt;=50000,"Senior Advisor, DOI-PMB","error")))))</f>
        <v>Senior Advisor, DOI-PMB</v>
      </c>
      <c r="D188" s="68" t="s">
        <v>975</v>
      </c>
      <c r="E188" s="22" t="s">
        <v>976</v>
      </c>
      <c r="F188" s="38">
        <v>43164</v>
      </c>
      <c r="G188" s="26" t="s">
        <v>50</v>
      </c>
      <c r="H188" s="22" t="s">
        <v>977</v>
      </c>
      <c r="I188" s="22" t="s">
        <v>978</v>
      </c>
      <c r="J188" s="22" t="s">
        <v>979</v>
      </c>
      <c r="K188" s="22" t="s">
        <v>288</v>
      </c>
      <c r="L188" s="22" t="s">
        <v>22</v>
      </c>
      <c r="M188" s="33" t="s">
        <v>303</v>
      </c>
      <c r="N188" s="22" t="s">
        <v>23</v>
      </c>
      <c r="O188" s="33" t="s">
        <v>34</v>
      </c>
      <c r="P188" s="39" t="s">
        <v>715</v>
      </c>
      <c r="Q188" s="33">
        <v>682967</v>
      </c>
      <c r="R188" s="33">
        <v>180306</v>
      </c>
      <c r="S188" s="40">
        <v>0</v>
      </c>
      <c r="T188" s="16" t="s">
        <v>24</v>
      </c>
      <c r="U188" s="33">
        <v>863273</v>
      </c>
      <c r="V188" s="17"/>
      <c r="W188" s="17"/>
      <c r="X188" s="17"/>
      <c r="Y188" s="17"/>
      <c r="Z188" s="17"/>
      <c r="AA188" s="17"/>
      <c r="AB188" s="17"/>
      <c r="AC188" s="17"/>
    </row>
    <row r="189" spans="1:29" ht="12.75" x14ac:dyDescent="0.2">
      <c r="A189" s="103" t="s">
        <v>980</v>
      </c>
      <c r="B189" s="103"/>
      <c r="C189" s="103" t="str">
        <f t="shared" si="6"/>
        <v>Senior Advisor, DOI-PMB</v>
      </c>
      <c r="D189" s="103" t="s">
        <v>981</v>
      </c>
      <c r="E189" s="22" t="s">
        <v>982</v>
      </c>
      <c r="F189" s="38">
        <v>43164</v>
      </c>
      <c r="G189" s="26" t="s">
        <v>56</v>
      </c>
      <c r="H189" s="22" t="s">
        <v>983</v>
      </c>
      <c r="I189" s="22" t="s">
        <v>984</v>
      </c>
      <c r="J189" s="22" t="s">
        <v>985</v>
      </c>
      <c r="K189" s="22" t="s">
        <v>986</v>
      </c>
      <c r="L189" s="22" t="s">
        <v>47</v>
      </c>
      <c r="M189" s="33" t="s">
        <v>303</v>
      </c>
      <c r="N189" s="22" t="s">
        <v>23</v>
      </c>
      <c r="O189" s="33" t="s">
        <v>34</v>
      </c>
      <c r="P189" s="39" t="s">
        <v>27</v>
      </c>
      <c r="Q189" s="33">
        <v>0</v>
      </c>
      <c r="R189" s="33">
        <v>280000</v>
      </c>
      <c r="S189" s="40">
        <v>0</v>
      </c>
      <c r="T189" s="16" t="s">
        <v>24</v>
      </c>
      <c r="U189" s="33">
        <v>280000</v>
      </c>
      <c r="V189" s="17"/>
      <c r="W189" s="17"/>
      <c r="X189" s="17"/>
      <c r="Y189" s="17"/>
      <c r="Z189" s="17"/>
      <c r="AA189" s="17"/>
      <c r="AB189" s="17"/>
      <c r="AC189" s="17"/>
    </row>
    <row r="190" spans="1:29" ht="12.75" x14ac:dyDescent="0.2">
      <c r="A190" s="103" t="s">
        <v>987</v>
      </c>
      <c r="B190" s="103"/>
      <c r="C190" s="103" t="str">
        <f t="shared" si="6"/>
        <v>Senior Advisor, DOI-PMB</v>
      </c>
      <c r="D190" s="103" t="s">
        <v>988</v>
      </c>
      <c r="E190" s="22" t="s">
        <v>961</v>
      </c>
      <c r="F190" s="38">
        <v>43164</v>
      </c>
      <c r="G190" s="26" t="s">
        <v>56</v>
      </c>
      <c r="H190" s="22" t="s">
        <v>962</v>
      </c>
      <c r="I190" s="22" t="s">
        <v>963</v>
      </c>
      <c r="J190" s="22" t="s">
        <v>964</v>
      </c>
      <c r="K190" s="22" t="s">
        <v>965</v>
      </c>
      <c r="L190" s="22" t="s">
        <v>47</v>
      </c>
      <c r="M190" s="33" t="s">
        <v>303</v>
      </c>
      <c r="N190" s="22" t="s">
        <v>23</v>
      </c>
      <c r="O190" s="33" t="s">
        <v>34</v>
      </c>
      <c r="P190" s="39" t="s">
        <v>27</v>
      </c>
      <c r="Q190" s="33">
        <v>0</v>
      </c>
      <c r="R190" s="33">
        <v>160000</v>
      </c>
      <c r="S190" s="40" t="s">
        <v>966</v>
      </c>
      <c r="T190" s="16" t="s">
        <v>24</v>
      </c>
      <c r="U190" s="33">
        <v>480000</v>
      </c>
      <c r="V190" s="17"/>
      <c r="W190" s="17"/>
      <c r="X190" s="17"/>
      <c r="Y190" s="17"/>
      <c r="Z190" s="17"/>
      <c r="AA190" s="17"/>
      <c r="AB190" s="17"/>
      <c r="AC190" s="17"/>
    </row>
    <row r="191" spans="1:29" ht="12.75" x14ac:dyDescent="0.2">
      <c r="A191" s="68" t="s">
        <v>28</v>
      </c>
      <c r="B191" s="18">
        <v>43243</v>
      </c>
      <c r="C191" s="68" t="str">
        <f t="shared" si="6"/>
        <v>Senior Advisor, DOI-PMB</v>
      </c>
      <c r="D191" s="68" t="s">
        <v>989</v>
      </c>
      <c r="E191" s="42"/>
      <c r="F191" s="38">
        <v>43164</v>
      </c>
      <c r="G191" s="26" t="s">
        <v>50</v>
      </c>
      <c r="H191" s="22" t="s">
        <v>990</v>
      </c>
      <c r="I191" s="22" t="s">
        <v>991</v>
      </c>
      <c r="J191" s="22" t="s">
        <v>457</v>
      </c>
      <c r="K191" s="22" t="s">
        <v>25</v>
      </c>
      <c r="L191" s="22" t="s">
        <v>22</v>
      </c>
      <c r="M191" s="33" t="s">
        <v>458</v>
      </c>
      <c r="N191" s="22" t="s">
        <v>23</v>
      </c>
      <c r="O191" s="33" t="s">
        <v>34</v>
      </c>
      <c r="P191" s="39" t="s">
        <v>27</v>
      </c>
      <c r="Q191" s="33">
        <v>0</v>
      </c>
      <c r="R191" s="33">
        <v>75000</v>
      </c>
      <c r="S191" s="40">
        <v>0</v>
      </c>
      <c r="T191" s="16" t="s">
        <v>24</v>
      </c>
      <c r="U191" s="33">
        <v>75000</v>
      </c>
      <c r="V191" s="17"/>
      <c r="W191" s="17"/>
      <c r="X191" s="17"/>
      <c r="Y191" s="17"/>
      <c r="Z191" s="17"/>
      <c r="AA191" s="17"/>
      <c r="AB191" s="17"/>
      <c r="AC191" s="17"/>
    </row>
    <row r="192" spans="1:29" ht="12.75" x14ac:dyDescent="0.2">
      <c r="A192" s="13" t="s">
        <v>28</v>
      </c>
      <c r="B192" s="14">
        <v>43243</v>
      </c>
      <c r="C192" s="15" t="str">
        <f t="shared" si="6"/>
        <v>Senior Advisor, DOI-PMB</v>
      </c>
      <c r="D192" s="15" t="s">
        <v>992</v>
      </c>
      <c r="E192" s="42" t="s">
        <v>993</v>
      </c>
      <c r="F192" s="38">
        <v>43164</v>
      </c>
      <c r="G192" s="26" t="s">
        <v>50</v>
      </c>
      <c r="H192" s="22" t="s">
        <v>994</v>
      </c>
      <c r="I192" s="22" t="s">
        <v>995</v>
      </c>
      <c r="J192" s="22" t="s">
        <v>324</v>
      </c>
      <c r="K192" s="22" t="s">
        <v>325</v>
      </c>
      <c r="L192" s="22" t="s">
        <v>22</v>
      </c>
      <c r="M192" s="33" t="s">
        <v>303</v>
      </c>
      <c r="N192" s="22" t="s">
        <v>23</v>
      </c>
      <c r="O192" s="33" t="s">
        <v>34</v>
      </c>
      <c r="P192" s="39" t="s">
        <v>338</v>
      </c>
      <c r="Q192" s="33">
        <v>273068</v>
      </c>
      <c r="R192" s="33">
        <v>90000</v>
      </c>
      <c r="S192" s="40">
        <v>0</v>
      </c>
      <c r="T192" s="16" t="s">
        <v>24</v>
      </c>
      <c r="U192" s="33">
        <v>363068</v>
      </c>
      <c r="V192" s="17"/>
      <c r="W192" s="17"/>
      <c r="X192" s="17"/>
      <c r="Y192" s="17"/>
      <c r="Z192" s="17"/>
      <c r="AA192" s="17"/>
      <c r="AB192" s="17"/>
      <c r="AC192" s="17"/>
    </row>
    <row r="193" spans="1:29" ht="12.75" x14ac:dyDescent="0.2">
      <c r="A193" s="70" t="s">
        <v>996</v>
      </c>
      <c r="B193" s="103"/>
      <c r="C193" s="103" t="str">
        <f t="shared" si="6"/>
        <v>Senior Advisor, DOI-PMB</v>
      </c>
      <c r="D193" s="103" t="s">
        <v>997</v>
      </c>
      <c r="E193" s="42"/>
      <c r="F193" s="38">
        <v>43164</v>
      </c>
      <c r="G193" s="26" t="s">
        <v>35</v>
      </c>
      <c r="H193" s="22" t="s">
        <v>998</v>
      </c>
      <c r="I193" s="22" t="s">
        <v>999</v>
      </c>
      <c r="J193" s="22" t="s">
        <v>281</v>
      </c>
      <c r="K193" s="22" t="s">
        <v>282</v>
      </c>
      <c r="L193" s="22" t="s">
        <v>31</v>
      </c>
      <c r="M193" s="33" t="s">
        <v>283</v>
      </c>
      <c r="N193" s="22" t="s">
        <v>23</v>
      </c>
      <c r="O193" s="33" t="s">
        <v>34</v>
      </c>
      <c r="P193" s="39" t="s">
        <v>27</v>
      </c>
      <c r="Q193" s="33">
        <v>0</v>
      </c>
      <c r="R193" s="33">
        <v>154000</v>
      </c>
      <c r="S193" s="40" t="s">
        <v>1000</v>
      </c>
      <c r="T193" s="16" t="s">
        <v>24</v>
      </c>
      <c r="U193" s="33">
        <v>462000</v>
      </c>
      <c r="V193" s="17"/>
      <c r="W193" s="17"/>
      <c r="X193" s="17"/>
      <c r="Y193" s="17"/>
      <c r="Z193" s="17"/>
      <c r="AA193" s="17"/>
      <c r="AB193" s="17"/>
      <c r="AC193" s="17"/>
    </row>
    <row r="194" spans="1:29" ht="12.75" x14ac:dyDescent="0.2">
      <c r="A194" s="103"/>
      <c r="B194" s="17"/>
      <c r="C194" s="21" t="str">
        <f t="shared" si="6"/>
        <v>Senior Advisor, DOI-PMB</v>
      </c>
      <c r="D194" s="21" t="s">
        <v>1001</v>
      </c>
      <c r="E194" s="42"/>
      <c r="F194" s="38">
        <v>43164</v>
      </c>
      <c r="G194" s="26" t="s">
        <v>38</v>
      </c>
      <c r="H194" s="22" t="s">
        <v>1002</v>
      </c>
      <c r="I194" s="22" t="s">
        <v>1003</v>
      </c>
      <c r="J194" s="22" t="s">
        <v>293</v>
      </c>
      <c r="K194" s="22" t="s">
        <v>294</v>
      </c>
      <c r="L194" s="22" t="s">
        <v>31</v>
      </c>
      <c r="M194" s="33" t="s">
        <v>470</v>
      </c>
      <c r="N194" s="22" t="s">
        <v>23</v>
      </c>
      <c r="O194" s="33" t="s">
        <v>34</v>
      </c>
      <c r="P194" s="39" t="s">
        <v>27</v>
      </c>
      <c r="Q194" s="33">
        <v>0</v>
      </c>
      <c r="R194" s="33">
        <v>93000</v>
      </c>
      <c r="S194" s="40">
        <v>0</v>
      </c>
      <c r="T194" s="16" t="s">
        <v>24</v>
      </c>
      <c r="U194" s="33">
        <v>93000</v>
      </c>
      <c r="V194" s="17"/>
      <c r="W194" s="17"/>
      <c r="X194" s="17"/>
      <c r="Y194" s="17"/>
      <c r="Z194" s="17"/>
      <c r="AA194" s="17"/>
      <c r="AB194" s="17"/>
      <c r="AC194" s="17"/>
    </row>
    <row r="195" spans="1:29" ht="12.75" x14ac:dyDescent="0.2">
      <c r="A195" s="66" t="s">
        <v>677</v>
      </c>
      <c r="B195" s="66"/>
      <c r="C195" s="66" t="str">
        <f t="shared" si="6"/>
        <v>Senior Advisor, DOI-PMB</v>
      </c>
      <c r="D195" s="66" t="s">
        <v>1004</v>
      </c>
      <c r="E195" s="42" t="s">
        <v>1005</v>
      </c>
      <c r="F195" s="38">
        <v>43164</v>
      </c>
      <c r="G195" s="26" t="s">
        <v>53</v>
      </c>
      <c r="H195" s="22" t="s">
        <v>1006</v>
      </c>
      <c r="I195" s="22" t="s">
        <v>1007</v>
      </c>
      <c r="J195" s="22" t="s">
        <v>1008</v>
      </c>
      <c r="K195" s="22" t="s">
        <v>1009</v>
      </c>
      <c r="L195" s="22" t="s">
        <v>65</v>
      </c>
      <c r="M195" s="33" t="s">
        <v>88</v>
      </c>
      <c r="N195" s="22" t="s">
        <v>23</v>
      </c>
      <c r="O195" s="33" t="s">
        <v>34</v>
      </c>
      <c r="P195" s="39" t="s">
        <v>66</v>
      </c>
      <c r="Q195" s="33">
        <v>220000</v>
      </c>
      <c r="R195" s="33">
        <v>90000</v>
      </c>
      <c r="S195" s="40" t="s">
        <v>1010</v>
      </c>
      <c r="T195" s="16" t="s">
        <v>24</v>
      </c>
      <c r="U195" s="33">
        <v>490000</v>
      </c>
      <c r="V195" s="17"/>
      <c r="W195" s="17"/>
      <c r="X195" s="17"/>
      <c r="Y195" s="17"/>
      <c r="Z195" s="17"/>
      <c r="AA195" s="17"/>
      <c r="AB195" s="17"/>
      <c r="AC195" s="17"/>
    </row>
    <row r="196" spans="1:29" ht="12.75" x14ac:dyDescent="0.2">
      <c r="A196" s="13" t="s">
        <v>28</v>
      </c>
      <c r="B196" s="14">
        <v>43243</v>
      </c>
      <c r="C196" s="15" t="str">
        <f t="shared" si="6"/>
        <v>Senior Advisor, DOI-PMB</v>
      </c>
      <c r="D196" s="15" t="s">
        <v>1011</v>
      </c>
      <c r="E196" s="22" t="s">
        <v>709</v>
      </c>
      <c r="F196" s="38">
        <v>43164</v>
      </c>
      <c r="G196" s="26" t="s">
        <v>50</v>
      </c>
      <c r="H196" s="22" t="s">
        <v>710</v>
      </c>
      <c r="I196" s="22" t="s">
        <v>1012</v>
      </c>
      <c r="J196" s="22" t="s">
        <v>711</v>
      </c>
      <c r="K196" s="22" t="s">
        <v>712</v>
      </c>
      <c r="L196" s="22" t="s">
        <v>65</v>
      </c>
      <c r="M196" s="33" t="s">
        <v>76</v>
      </c>
      <c r="N196" s="22" t="s">
        <v>23</v>
      </c>
      <c r="O196" s="33" t="s">
        <v>34</v>
      </c>
      <c r="P196" s="39" t="s">
        <v>27</v>
      </c>
      <c r="Q196" s="33">
        <v>0</v>
      </c>
      <c r="R196" s="33">
        <v>82334</v>
      </c>
      <c r="S196" s="40" t="s">
        <v>713</v>
      </c>
      <c r="T196" s="16" t="s">
        <v>24</v>
      </c>
      <c r="U196" s="33">
        <v>282334</v>
      </c>
      <c r="V196" s="17"/>
      <c r="W196" s="17"/>
      <c r="X196" s="17"/>
      <c r="Y196" s="17"/>
      <c r="Z196" s="17"/>
      <c r="AA196" s="17"/>
      <c r="AB196" s="17"/>
      <c r="AC196" s="17"/>
    </row>
    <row r="197" spans="1:29" ht="12.75" x14ac:dyDescent="0.2">
      <c r="A197" s="103"/>
      <c r="B197" s="103"/>
      <c r="C197" s="103" t="str">
        <f t="shared" si="6"/>
        <v>Senior Advisor, DOI-PMB</v>
      </c>
      <c r="D197" s="103" t="s">
        <v>1013</v>
      </c>
      <c r="E197" s="22" t="s">
        <v>1014</v>
      </c>
      <c r="F197" s="38">
        <v>43164</v>
      </c>
      <c r="G197" s="26" t="s">
        <v>38</v>
      </c>
      <c r="H197" s="22" t="s">
        <v>1015</v>
      </c>
      <c r="I197" s="22" t="s">
        <v>1016</v>
      </c>
      <c r="J197" s="22" t="s">
        <v>293</v>
      </c>
      <c r="K197" s="22" t="s">
        <v>294</v>
      </c>
      <c r="L197" s="22" t="s">
        <v>22</v>
      </c>
      <c r="M197" s="33" t="s">
        <v>303</v>
      </c>
      <c r="N197" s="22" t="s">
        <v>23</v>
      </c>
      <c r="O197" s="33" t="s">
        <v>34</v>
      </c>
      <c r="P197" s="39" t="s">
        <v>27</v>
      </c>
      <c r="Q197" s="33">
        <v>0</v>
      </c>
      <c r="R197" s="33">
        <v>99500</v>
      </c>
      <c r="S197" s="40">
        <v>0</v>
      </c>
      <c r="T197" s="16" t="s">
        <v>24</v>
      </c>
      <c r="U197" s="33">
        <v>99500</v>
      </c>
      <c r="V197" s="17"/>
      <c r="W197" s="17"/>
      <c r="X197" s="17"/>
      <c r="Y197" s="17"/>
      <c r="Z197" s="17"/>
      <c r="AA197" s="17"/>
      <c r="AB197" s="17"/>
      <c r="AC197" s="17"/>
    </row>
    <row r="198" spans="1:29" ht="12.75" x14ac:dyDescent="0.2">
      <c r="A198" s="103"/>
      <c r="B198" s="17"/>
      <c r="C198" s="21" t="str">
        <f t="shared" si="6"/>
        <v>Senior Advisor, DOI-PMB</v>
      </c>
      <c r="D198" s="21" t="s">
        <v>1017</v>
      </c>
      <c r="E198" s="22" t="s">
        <v>1018</v>
      </c>
      <c r="F198" s="38">
        <v>43164</v>
      </c>
      <c r="G198" s="26" t="s">
        <v>38</v>
      </c>
      <c r="H198" s="22" t="s">
        <v>1019</v>
      </c>
      <c r="I198" s="22" t="s">
        <v>1020</v>
      </c>
      <c r="J198" s="22" t="s">
        <v>293</v>
      </c>
      <c r="K198" s="22" t="s">
        <v>294</v>
      </c>
      <c r="L198" s="22" t="s">
        <v>22</v>
      </c>
      <c r="M198" s="33" t="s">
        <v>303</v>
      </c>
      <c r="N198" s="22" t="s">
        <v>23</v>
      </c>
      <c r="O198" s="33" t="s">
        <v>34</v>
      </c>
      <c r="P198" s="39" t="s">
        <v>27</v>
      </c>
      <c r="Q198" s="33">
        <v>0</v>
      </c>
      <c r="R198" s="33">
        <v>96692</v>
      </c>
      <c r="S198" s="40">
        <v>0</v>
      </c>
      <c r="T198" s="16" t="s">
        <v>24</v>
      </c>
      <c r="U198" s="33">
        <v>96692</v>
      </c>
      <c r="V198" s="17"/>
      <c r="W198" s="17"/>
      <c r="X198" s="17"/>
      <c r="Y198" s="17"/>
      <c r="Z198" s="17"/>
      <c r="AA198" s="17"/>
      <c r="AB198" s="17"/>
      <c r="AC198" s="17"/>
    </row>
    <row r="199" spans="1:29" ht="12.75" x14ac:dyDescent="0.2">
      <c r="A199" s="103"/>
      <c r="B199" s="103"/>
      <c r="C199" s="103" t="str">
        <f t="shared" si="6"/>
        <v>Senior Advisor, DOI-PMB</v>
      </c>
      <c r="D199" s="103" t="s">
        <v>1021</v>
      </c>
      <c r="E199" s="22" t="s">
        <v>1022</v>
      </c>
      <c r="F199" s="38">
        <v>43164</v>
      </c>
      <c r="G199" s="26" t="s">
        <v>38</v>
      </c>
      <c r="H199" s="22" t="s">
        <v>1023</v>
      </c>
      <c r="I199" s="22" t="s">
        <v>1024</v>
      </c>
      <c r="J199" s="22" t="s">
        <v>293</v>
      </c>
      <c r="K199" s="22" t="s">
        <v>294</v>
      </c>
      <c r="L199" s="22" t="s">
        <v>22</v>
      </c>
      <c r="M199" s="33" t="s">
        <v>303</v>
      </c>
      <c r="N199" s="22" t="s">
        <v>23</v>
      </c>
      <c r="O199" s="33" t="s">
        <v>34</v>
      </c>
      <c r="P199" s="39" t="s">
        <v>27</v>
      </c>
      <c r="Q199" s="33">
        <v>0</v>
      </c>
      <c r="R199" s="33">
        <v>99500</v>
      </c>
      <c r="S199" s="40">
        <v>0</v>
      </c>
      <c r="T199" s="16" t="s">
        <v>24</v>
      </c>
      <c r="U199" s="33">
        <v>99500</v>
      </c>
      <c r="V199" s="17"/>
      <c r="W199" s="17"/>
      <c r="X199" s="17"/>
      <c r="Y199" s="17"/>
      <c r="Z199" s="17"/>
      <c r="AA199" s="17"/>
      <c r="AB199" s="17"/>
      <c r="AC199" s="17"/>
    </row>
    <row r="200" spans="1:29" ht="12.75" x14ac:dyDescent="0.2">
      <c r="A200" s="103"/>
      <c r="B200" s="103"/>
      <c r="C200" s="103" t="str">
        <f t="shared" si="6"/>
        <v>Senior Advisor, DOI-PMB</v>
      </c>
      <c r="D200" s="103" t="s">
        <v>1025</v>
      </c>
      <c r="E200" s="22" t="s">
        <v>1026</v>
      </c>
      <c r="F200" s="38">
        <v>43164</v>
      </c>
      <c r="G200" s="26" t="s">
        <v>38</v>
      </c>
      <c r="H200" s="22" t="s">
        <v>1027</v>
      </c>
      <c r="I200" s="22" t="s">
        <v>1028</v>
      </c>
      <c r="J200" s="22" t="s">
        <v>293</v>
      </c>
      <c r="K200" s="22" t="s">
        <v>294</v>
      </c>
      <c r="L200" s="22" t="s">
        <v>22</v>
      </c>
      <c r="M200" s="33" t="s">
        <v>303</v>
      </c>
      <c r="N200" s="22" t="s">
        <v>23</v>
      </c>
      <c r="O200" s="33" t="s">
        <v>34</v>
      </c>
      <c r="P200" s="39" t="s">
        <v>27</v>
      </c>
      <c r="Q200" s="33">
        <v>0</v>
      </c>
      <c r="R200" s="33">
        <v>98088</v>
      </c>
      <c r="S200" s="40">
        <v>0</v>
      </c>
      <c r="T200" s="16" t="s">
        <v>24</v>
      </c>
      <c r="U200" s="33">
        <v>98088</v>
      </c>
      <c r="V200" s="17"/>
      <c r="W200" s="17"/>
      <c r="X200" s="17"/>
      <c r="Y200" s="17"/>
      <c r="Z200" s="17"/>
      <c r="AA200" s="17"/>
      <c r="AB200" s="17"/>
      <c r="AC200" s="17"/>
    </row>
    <row r="201" spans="1:29" ht="12.75" x14ac:dyDescent="0.2">
      <c r="A201" s="103"/>
      <c r="B201" s="103"/>
      <c r="C201" s="103" t="str">
        <f t="shared" si="6"/>
        <v>Senior Advisor, DOI-PMB</v>
      </c>
      <c r="D201" s="103" t="s">
        <v>1029</v>
      </c>
      <c r="E201" s="95" t="s">
        <v>1030</v>
      </c>
      <c r="F201" s="98">
        <v>43164</v>
      </c>
      <c r="G201" s="74" t="s">
        <v>38</v>
      </c>
      <c r="H201" s="95" t="s">
        <v>1031</v>
      </c>
      <c r="I201" s="95" t="s">
        <v>1032</v>
      </c>
      <c r="J201" s="95" t="s">
        <v>293</v>
      </c>
      <c r="K201" s="95" t="s">
        <v>294</v>
      </c>
      <c r="L201" s="95" t="s">
        <v>22</v>
      </c>
      <c r="M201" s="92" t="s">
        <v>303</v>
      </c>
      <c r="N201" s="95" t="s">
        <v>23</v>
      </c>
      <c r="O201" s="92" t="s">
        <v>34</v>
      </c>
      <c r="P201" s="84" t="s">
        <v>27</v>
      </c>
      <c r="Q201" s="92">
        <v>0</v>
      </c>
      <c r="R201" s="92">
        <v>99902</v>
      </c>
      <c r="S201" s="99">
        <v>0</v>
      </c>
      <c r="T201" s="16" t="s">
        <v>24</v>
      </c>
      <c r="U201" s="92">
        <v>99902</v>
      </c>
      <c r="V201" s="17"/>
      <c r="W201" s="17"/>
      <c r="X201" s="17"/>
      <c r="Y201" s="17"/>
      <c r="Z201" s="17"/>
      <c r="AA201" s="17"/>
      <c r="AB201" s="17"/>
      <c r="AC201" s="17"/>
    </row>
    <row r="202" spans="1:29" ht="12.75" x14ac:dyDescent="0.2">
      <c r="A202" s="70" t="s">
        <v>1033</v>
      </c>
      <c r="B202" s="103"/>
      <c r="C202" s="103" t="str">
        <f t="shared" si="6"/>
        <v>Senior Advisor, DOI-PMB</v>
      </c>
      <c r="D202" s="103" t="s">
        <v>1034</v>
      </c>
      <c r="E202" s="95" t="s">
        <v>1035</v>
      </c>
      <c r="F202" s="98">
        <v>43164</v>
      </c>
      <c r="G202" s="56" t="s">
        <v>32</v>
      </c>
      <c r="H202" s="95" t="s">
        <v>1036</v>
      </c>
      <c r="I202" s="34" t="s">
        <v>1037</v>
      </c>
      <c r="J202" s="34" t="s">
        <v>1038</v>
      </c>
      <c r="K202" s="58" t="s">
        <v>1039</v>
      </c>
      <c r="L202" s="34" t="s">
        <v>22</v>
      </c>
      <c r="M202" s="35" t="s">
        <v>303</v>
      </c>
      <c r="N202" s="34" t="s">
        <v>23</v>
      </c>
      <c r="O202" s="92" t="s">
        <v>36</v>
      </c>
      <c r="P202" s="36" t="s">
        <v>27</v>
      </c>
      <c r="Q202" s="92">
        <v>0</v>
      </c>
      <c r="R202" s="92">
        <v>80412</v>
      </c>
      <c r="S202" s="37" t="s">
        <v>1040</v>
      </c>
      <c r="T202" s="16" t="s">
        <v>24</v>
      </c>
      <c r="U202" s="92">
        <v>400412</v>
      </c>
      <c r="V202" s="17"/>
      <c r="W202" s="17"/>
      <c r="X202" s="17"/>
      <c r="Y202" s="17"/>
      <c r="Z202" s="17"/>
      <c r="AA202" s="17"/>
      <c r="AB202" s="17"/>
      <c r="AC202" s="17"/>
    </row>
    <row r="203" spans="1:29" ht="12.75" x14ac:dyDescent="0.2">
      <c r="A203" s="70" t="s">
        <v>1033</v>
      </c>
      <c r="B203" s="103"/>
      <c r="C203" s="103" t="str">
        <f t="shared" si="6"/>
        <v>Senior Advisor, DOI-PMB</v>
      </c>
      <c r="D203" s="103" t="s">
        <v>1041</v>
      </c>
      <c r="E203" s="95" t="s">
        <v>1042</v>
      </c>
      <c r="F203" s="98">
        <v>43164</v>
      </c>
      <c r="G203" s="56" t="s">
        <v>32</v>
      </c>
      <c r="H203" s="95" t="s">
        <v>1043</v>
      </c>
      <c r="I203" s="34" t="s">
        <v>1044</v>
      </c>
      <c r="J203" s="34" t="s">
        <v>1045</v>
      </c>
      <c r="K203" s="34" t="s">
        <v>336</v>
      </c>
      <c r="L203" s="34" t="s">
        <v>22</v>
      </c>
      <c r="M203" s="35" t="s">
        <v>303</v>
      </c>
      <c r="N203" s="34" t="s">
        <v>23</v>
      </c>
      <c r="O203" s="92" t="s">
        <v>36</v>
      </c>
      <c r="P203" s="36" t="s">
        <v>39</v>
      </c>
      <c r="Q203" s="92">
        <v>105105</v>
      </c>
      <c r="R203" s="92">
        <v>97000</v>
      </c>
      <c r="S203" s="37" t="s">
        <v>1046</v>
      </c>
      <c r="T203" s="16" t="s">
        <v>24</v>
      </c>
      <c r="U203" s="92">
        <v>472105</v>
      </c>
      <c r="V203" s="17"/>
      <c r="W203" s="17"/>
      <c r="X203" s="17"/>
      <c r="Y203" s="17"/>
      <c r="Z203" s="17"/>
      <c r="AA203" s="17"/>
      <c r="AB203" s="17"/>
      <c r="AC203" s="17"/>
    </row>
    <row r="204" spans="1:29" ht="12.75" x14ac:dyDescent="0.2">
      <c r="A204" s="66" t="s">
        <v>677</v>
      </c>
      <c r="B204" s="66"/>
      <c r="C204" s="66" t="str">
        <f t="shared" si="6"/>
        <v>Senior Advisor, DOI-PMB</v>
      </c>
      <c r="D204" s="66" t="s">
        <v>1047</v>
      </c>
      <c r="E204" s="95"/>
      <c r="F204" s="98">
        <v>43164</v>
      </c>
      <c r="G204" s="74" t="s">
        <v>53</v>
      </c>
      <c r="H204" s="95" t="s">
        <v>1048</v>
      </c>
      <c r="I204" s="95" t="s">
        <v>1049</v>
      </c>
      <c r="J204" s="95" t="s">
        <v>1050</v>
      </c>
      <c r="K204" s="95" t="s">
        <v>1051</v>
      </c>
      <c r="L204" s="95" t="s">
        <v>22</v>
      </c>
      <c r="M204" s="92" t="s">
        <v>303</v>
      </c>
      <c r="N204" s="95" t="s">
        <v>23</v>
      </c>
      <c r="O204" s="55" t="s">
        <v>34</v>
      </c>
      <c r="P204" s="84" t="s">
        <v>27</v>
      </c>
      <c r="Q204" s="92">
        <v>0</v>
      </c>
      <c r="R204" s="92">
        <v>87000</v>
      </c>
      <c r="S204" s="99">
        <v>0</v>
      </c>
      <c r="T204" s="16" t="s">
        <v>24</v>
      </c>
      <c r="U204" s="92">
        <v>87000</v>
      </c>
      <c r="V204" s="17"/>
      <c r="W204" s="17"/>
      <c r="X204" s="17"/>
      <c r="Y204" s="17"/>
      <c r="Z204" s="17"/>
      <c r="AA204" s="17"/>
      <c r="AB204" s="17"/>
      <c r="AC204" s="17"/>
    </row>
    <row r="205" spans="1:29" ht="12.75" x14ac:dyDescent="0.2">
      <c r="A205" s="66" t="s">
        <v>677</v>
      </c>
      <c r="B205" s="66"/>
      <c r="C205" s="66" t="str">
        <f t="shared" si="6"/>
        <v>Senior Advisor, DOI-PMB</v>
      </c>
      <c r="D205" s="66" t="s">
        <v>1052</v>
      </c>
      <c r="E205" s="95"/>
      <c r="F205" s="98">
        <v>43164</v>
      </c>
      <c r="G205" s="74" t="s">
        <v>53</v>
      </c>
      <c r="H205" s="95" t="s">
        <v>1053</v>
      </c>
      <c r="I205" s="95" t="s">
        <v>1054</v>
      </c>
      <c r="J205" s="95" t="s">
        <v>344</v>
      </c>
      <c r="K205" s="95" t="s">
        <v>1055</v>
      </c>
      <c r="L205" s="95" t="s">
        <v>22</v>
      </c>
      <c r="M205" s="92" t="s">
        <v>303</v>
      </c>
      <c r="N205" s="95" t="s">
        <v>23</v>
      </c>
      <c r="O205" s="55" t="s">
        <v>34</v>
      </c>
      <c r="P205" s="84" t="s">
        <v>27</v>
      </c>
      <c r="Q205" s="92">
        <v>0</v>
      </c>
      <c r="R205" s="92">
        <v>50000</v>
      </c>
      <c r="S205" s="99">
        <v>0</v>
      </c>
      <c r="T205" s="16" t="s">
        <v>24</v>
      </c>
      <c r="U205" s="92">
        <v>50000</v>
      </c>
      <c r="V205" s="17"/>
      <c r="W205" s="17"/>
      <c r="X205" s="17"/>
      <c r="Y205" s="17"/>
      <c r="Z205" s="17"/>
      <c r="AA205" s="17"/>
      <c r="AB205" s="17"/>
      <c r="AC205" s="17"/>
    </row>
    <row r="206" spans="1:29" ht="12.75" x14ac:dyDescent="0.2">
      <c r="A206" s="66" t="s">
        <v>677</v>
      </c>
      <c r="B206" s="66"/>
      <c r="C206" s="66" t="str">
        <f t="shared" si="6"/>
        <v>Senior Advisor, DOI-PMB</v>
      </c>
      <c r="D206" s="66" t="s">
        <v>1056</v>
      </c>
      <c r="E206" s="95" t="s">
        <v>1057</v>
      </c>
      <c r="F206" s="98">
        <v>43164</v>
      </c>
      <c r="G206" s="74" t="s">
        <v>53</v>
      </c>
      <c r="H206" s="95" t="s">
        <v>1058</v>
      </c>
      <c r="I206" s="95" t="s">
        <v>1059</v>
      </c>
      <c r="J206" s="95" t="s">
        <v>1060</v>
      </c>
      <c r="K206" s="95" t="s">
        <v>464</v>
      </c>
      <c r="L206" s="95" t="s">
        <v>22</v>
      </c>
      <c r="M206" s="92" t="s">
        <v>303</v>
      </c>
      <c r="N206" s="95" t="s">
        <v>23</v>
      </c>
      <c r="O206" s="55" t="s">
        <v>34</v>
      </c>
      <c r="P206" s="84" t="s">
        <v>39</v>
      </c>
      <c r="Q206" s="92">
        <v>55000</v>
      </c>
      <c r="R206" s="92">
        <v>20000</v>
      </c>
      <c r="S206" s="99">
        <v>0</v>
      </c>
      <c r="T206" s="16" t="s">
        <v>24</v>
      </c>
      <c r="U206" s="92">
        <v>75000</v>
      </c>
      <c r="V206" s="17"/>
      <c r="W206" s="17"/>
      <c r="X206" s="17"/>
      <c r="Y206" s="17"/>
      <c r="Z206" s="17"/>
      <c r="AA206" s="17"/>
      <c r="AB206" s="17"/>
      <c r="AC206" s="17"/>
    </row>
    <row r="207" spans="1:29" ht="12.75" x14ac:dyDescent="0.2">
      <c r="A207" s="66" t="s">
        <v>677</v>
      </c>
      <c r="B207" s="66"/>
      <c r="C207" s="66" t="str">
        <f t="shared" si="6"/>
        <v>Senior Advisor, DOI-PMB</v>
      </c>
      <c r="D207" s="66" t="s">
        <v>1061</v>
      </c>
      <c r="E207" s="95" t="s">
        <v>1062</v>
      </c>
      <c r="F207" s="98">
        <v>43164</v>
      </c>
      <c r="G207" s="74" t="s">
        <v>53</v>
      </c>
      <c r="H207" s="95" t="s">
        <v>1063</v>
      </c>
      <c r="I207" s="95" t="s">
        <v>1064</v>
      </c>
      <c r="J207" s="95" t="s">
        <v>1060</v>
      </c>
      <c r="K207" s="95" t="s">
        <v>464</v>
      </c>
      <c r="L207" s="95" t="s">
        <v>22</v>
      </c>
      <c r="M207" s="92" t="s">
        <v>303</v>
      </c>
      <c r="N207" s="95" t="s">
        <v>23</v>
      </c>
      <c r="O207" s="55" t="s">
        <v>34</v>
      </c>
      <c r="P207" s="84" t="s">
        <v>39</v>
      </c>
      <c r="Q207" s="92">
        <v>80648</v>
      </c>
      <c r="R207" s="92">
        <v>19000</v>
      </c>
      <c r="S207" s="99">
        <v>0</v>
      </c>
      <c r="T207" s="16" t="s">
        <v>24</v>
      </c>
      <c r="U207" s="92">
        <v>99648</v>
      </c>
      <c r="V207" s="17"/>
      <c r="W207" s="17"/>
      <c r="X207" s="17"/>
      <c r="Y207" s="17"/>
      <c r="Z207" s="17"/>
      <c r="AA207" s="17"/>
      <c r="AB207" s="17"/>
      <c r="AC207" s="17"/>
    </row>
    <row r="208" spans="1:29" ht="12.75" x14ac:dyDescent="0.2">
      <c r="A208" s="13" t="s">
        <v>28</v>
      </c>
      <c r="B208" s="14">
        <v>43243</v>
      </c>
      <c r="C208" s="15" t="str">
        <f t="shared" si="6"/>
        <v>Senior Advisor, DOI-PMB</v>
      </c>
      <c r="D208" s="15" t="s">
        <v>1065</v>
      </c>
      <c r="E208" s="42"/>
      <c r="F208" s="38">
        <v>43164</v>
      </c>
      <c r="G208" s="26" t="s">
        <v>50</v>
      </c>
      <c r="H208" s="22" t="s">
        <v>1066</v>
      </c>
      <c r="I208" s="22" t="s">
        <v>1067</v>
      </c>
      <c r="J208" s="22" t="s">
        <v>505</v>
      </c>
      <c r="K208" s="22" t="s">
        <v>483</v>
      </c>
      <c r="L208" s="22" t="s">
        <v>22</v>
      </c>
      <c r="M208" s="33" t="s">
        <v>303</v>
      </c>
      <c r="N208" s="22" t="s">
        <v>23</v>
      </c>
      <c r="O208" s="92" t="s">
        <v>34</v>
      </c>
      <c r="P208" s="39" t="s">
        <v>27</v>
      </c>
      <c r="Q208" s="33">
        <v>0</v>
      </c>
      <c r="R208" s="33">
        <v>143897</v>
      </c>
      <c r="S208" s="40">
        <v>0</v>
      </c>
      <c r="T208" s="16" t="s">
        <v>24</v>
      </c>
      <c r="U208" s="33">
        <v>143897</v>
      </c>
      <c r="V208" s="17"/>
      <c r="W208" s="17"/>
      <c r="X208" s="17"/>
      <c r="Y208" s="17"/>
      <c r="Z208" s="17"/>
      <c r="AA208" s="17"/>
      <c r="AB208" s="17"/>
      <c r="AC208" s="17"/>
    </row>
    <row r="209" spans="1:29" ht="12.75" x14ac:dyDescent="0.2">
      <c r="A209" s="13" t="s">
        <v>28</v>
      </c>
      <c r="B209" s="14">
        <v>43243</v>
      </c>
      <c r="C209" s="15" t="str">
        <f t="shared" si="6"/>
        <v>Senior Advisor, DOI-PMB</v>
      </c>
      <c r="D209" s="15" t="s">
        <v>1068</v>
      </c>
      <c r="E209" s="22"/>
      <c r="F209" s="38">
        <v>43164</v>
      </c>
      <c r="G209" s="26" t="s">
        <v>50</v>
      </c>
      <c r="H209" s="22" t="s">
        <v>1069</v>
      </c>
      <c r="I209" s="22" t="s">
        <v>1070</v>
      </c>
      <c r="J209" s="22" t="s">
        <v>505</v>
      </c>
      <c r="K209" s="22" t="s">
        <v>483</v>
      </c>
      <c r="L209" s="22" t="s">
        <v>22</v>
      </c>
      <c r="M209" s="33" t="s">
        <v>303</v>
      </c>
      <c r="N209" s="22" t="s">
        <v>23</v>
      </c>
      <c r="O209" s="92" t="s">
        <v>34</v>
      </c>
      <c r="P209" s="39" t="s">
        <v>27</v>
      </c>
      <c r="Q209" s="33">
        <v>0</v>
      </c>
      <c r="R209" s="33">
        <v>90984</v>
      </c>
      <c r="S209" s="40">
        <v>0</v>
      </c>
      <c r="T209" s="16" t="s">
        <v>24</v>
      </c>
      <c r="U209" s="33">
        <v>90984</v>
      </c>
      <c r="V209" s="17"/>
      <c r="W209" s="17"/>
      <c r="X209" s="17"/>
      <c r="Y209" s="17"/>
      <c r="Z209" s="17"/>
      <c r="AA209" s="17"/>
      <c r="AB209" s="17"/>
      <c r="AC209" s="17"/>
    </row>
    <row r="210" spans="1:29" ht="12.75" x14ac:dyDescent="0.2">
      <c r="A210" s="13" t="s">
        <v>28</v>
      </c>
      <c r="B210" s="14">
        <v>43243</v>
      </c>
      <c r="C210" s="15" t="str">
        <f t="shared" si="6"/>
        <v>Senior Advisor, DOI-PMB</v>
      </c>
      <c r="D210" s="15" t="s">
        <v>1071</v>
      </c>
      <c r="E210" s="42"/>
      <c r="F210" s="38">
        <v>43164</v>
      </c>
      <c r="G210" s="26" t="s">
        <v>50</v>
      </c>
      <c r="H210" s="22" t="s">
        <v>1072</v>
      </c>
      <c r="I210" s="22" t="s">
        <v>1073</v>
      </c>
      <c r="J210" s="22" t="s">
        <v>476</v>
      </c>
      <c r="K210" s="22" t="s">
        <v>477</v>
      </c>
      <c r="L210" s="22" t="s">
        <v>22</v>
      </c>
      <c r="M210" s="33" t="s">
        <v>303</v>
      </c>
      <c r="N210" s="22" t="s">
        <v>23</v>
      </c>
      <c r="O210" s="33" t="s">
        <v>34</v>
      </c>
      <c r="P210" s="39" t="s">
        <v>27</v>
      </c>
      <c r="Q210" s="33">
        <v>0</v>
      </c>
      <c r="R210" s="33">
        <v>145391</v>
      </c>
      <c r="S210" s="40">
        <v>0</v>
      </c>
      <c r="T210" s="16" t="s">
        <v>24</v>
      </c>
      <c r="U210" s="33">
        <v>145391</v>
      </c>
      <c r="V210" s="17"/>
      <c r="W210" s="17"/>
      <c r="X210" s="17"/>
      <c r="Y210" s="17"/>
      <c r="Z210" s="17"/>
      <c r="AA210" s="17"/>
      <c r="AB210" s="17"/>
      <c r="AC210" s="17"/>
    </row>
    <row r="211" spans="1:29" ht="12.75" x14ac:dyDescent="0.2">
      <c r="A211" s="68" t="s">
        <v>28</v>
      </c>
      <c r="B211" s="18">
        <v>43243</v>
      </c>
      <c r="C211" s="68" t="str">
        <f t="shared" si="6"/>
        <v>Senior Advisor, DOI-PMB</v>
      </c>
      <c r="D211" s="68" t="s">
        <v>1074</v>
      </c>
      <c r="E211" s="42" t="s">
        <v>1075</v>
      </c>
      <c r="F211" s="38">
        <v>43164</v>
      </c>
      <c r="G211" s="26" t="s">
        <v>50</v>
      </c>
      <c r="H211" s="22" t="s">
        <v>1076</v>
      </c>
      <c r="I211" s="22" t="s">
        <v>1077</v>
      </c>
      <c r="J211" s="22" t="s">
        <v>501</v>
      </c>
      <c r="K211" s="22" t="s">
        <v>464</v>
      </c>
      <c r="L211" s="22" t="s">
        <v>47</v>
      </c>
      <c r="M211" s="33" t="s">
        <v>303</v>
      </c>
      <c r="N211" s="22" t="s">
        <v>23</v>
      </c>
      <c r="O211" s="33" t="s">
        <v>34</v>
      </c>
      <c r="P211" s="39" t="s">
        <v>39</v>
      </c>
      <c r="Q211" s="33">
        <v>102653</v>
      </c>
      <c r="R211" s="33">
        <v>281000</v>
      </c>
      <c r="S211" s="40">
        <v>0</v>
      </c>
      <c r="T211" s="16" t="s">
        <v>24</v>
      </c>
      <c r="U211" s="33">
        <v>383653</v>
      </c>
      <c r="V211" s="17"/>
      <c r="W211" s="17"/>
      <c r="X211" s="17"/>
      <c r="Y211" s="17"/>
      <c r="Z211" s="17"/>
      <c r="AA211" s="17"/>
      <c r="AB211" s="17"/>
      <c r="AC211" s="17"/>
    </row>
    <row r="212" spans="1:29" ht="12.75" x14ac:dyDescent="0.2">
      <c r="A212" s="103"/>
      <c r="B212" s="103"/>
      <c r="C212" s="103" t="str">
        <f t="shared" si="6"/>
        <v>Senior Advisor, DOI-PMB</v>
      </c>
      <c r="D212" s="103" t="s">
        <v>1078</v>
      </c>
      <c r="E212" s="42" t="s">
        <v>1079</v>
      </c>
      <c r="F212" s="38">
        <v>43164</v>
      </c>
      <c r="G212" s="26" t="s">
        <v>38</v>
      </c>
      <c r="H212" s="22" t="s">
        <v>1080</v>
      </c>
      <c r="I212" s="22" t="s">
        <v>1081</v>
      </c>
      <c r="J212" s="22" t="s">
        <v>293</v>
      </c>
      <c r="K212" s="22" t="s">
        <v>294</v>
      </c>
      <c r="L212" s="22" t="s">
        <v>22</v>
      </c>
      <c r="M212" s="33" t="s">
        <v>303</v>
      </c>
      <c r="N212" s="22" t="s">
        <v>23</v>
      </c>
      <c r="O212" s="33" t="s">
        <v>34</v>
      </c>
      <c r="P212" s="39" t="s">
        <v>27</v>
      </c>
      <c r="Q212" s="33">
        <v>0</v>
      </c>
      <c r="R212" s="33">
        <v>75727</v>
      </c>
      <c r="S212" s="40">
        <v>0</v>
      </c>
      <c r="T212" s="16" t="s">
        <v>24</v>
      </c>
      <c r="U212" s="33">
        <v>75727</v>
      </c>
      <c r="V212" s="17"/>
      <c r="W212" s="17"/>
      <c r="X212" s="17"/>
      <c r="Y212" s="17"/>
      <c r="Z212" s="17"/>
      <c r="AA212" s="17"/>
      <c r="AB212" s="17"/>
      <c r="AC212" s="17"/>
    </row>
    <row r="213" spans="1:29" ht="12.75" x14ac:dyDescent="0.2">
      <c r="A213" s="66" t="s">
        <v>677</v>
      </c>
      <c r="B213" s="66"/>
      <c r="C213" s="66" t="str">
        <f t="shared" si="6"/>
        <v>Senior Advisor, DOI-PMB</v>
      </c>
      <c r="D213" s="66" t="s">
        <v>1082</v>
      </c>
      <c r="E213" s="42"/>
      <c r="F213" s="38">
        <v>43164</v>
      </c>
      <c r="G213" s="26" t="s">
        <v>53</v>
      </c>
      <c r="H213" s="34" t="s">
        <v>1083</v>
      </c>
      <c r="I213" s="22" t="s">
        <v>1084</v>
      </c>
      <c r="J213" s="22" t="s">
        <v>1085</v>
      </c>
      <c r="K213" s="22" t="s">
        <v>288</v>
      </c>
      <c r="L213" s="22" t="s">
        <v>22</v>
      </c>
      <c r="M213" s="33" t="s">
        <v>303</v>
      </c>
      <c r="N213" s="22" t="s">
        <v>23</v>
      </c>
      <c r="O213" s="33" t="s">
        <v>34</v>
      </c>
      <c r="P213" s="39" t="s">
        <v>27</v>
      </c>
      <c r="Q213" s="33">
        <v>0</v>
      </c>
      <c r="R213" s="33">
        <v>75000</v>
      </c>
      <c r="S213" s="40">
        <v>0</v>
      </c>
      <c r="T213" s="16" t="s">
        <v>24</v>
      </c>
      <c r="U213" s="33">
        <v>75000</v>
      </c>
      <c r="V213" s="17"/>
      <c r="W213" s="17"/>
      <c r="X213" s="17"/>
      <c r="Y213" s="17"/>
      <c r="Z213" s="17"/>
      <c r="AA213" s="17"/>
      <c r="AB213" s="17"/>
      <c r="AC213" s="17"/>
    </row>
    <row r="214" spans="1:29" ht="12.75" x14ac:dyDescent="0.2">
      <c r="A214" s="66" t="s">
        <v>677</v>
      </c>
      <c r="B214" s="66"/>
      <c r="C214" s="66" t="str">
        <f t="shared" si="6"/>
        <v>Senior Advisor, DOI-PMB</v>
      </c>
      <c r="D214" s="66" t="s">
        <v>1086</v>
      </c>
      <c r="E214" s="95"/>
      <c r="F214" s="98">
        <v>43164</v>
      </c>
      <c r="G214" s="74" t="s">
        <v>53</v>
      </c>
      <c r="H214" s="95" t="s">
        <v>1087</v>
      </c>
      <c r="I214" s="95" t="s">
        <v>1088</v>
      </c>
      <c r="J214" s="95" t="s">
        <v>1089</v>
      </c>
      <c r="K214" s="95" t="s">
        <v>1090</v>
      </c>
      <c r="L214" s="95" t="s">
        <v>22</v>
      </c>
      <c r="M214" s="92" t="s">
        <v>303</v>
      </c>
      <c r="N214" s="95" t="s">
        <v>23</v>
      </c>
      <c r="O214" s="92" t="s">
        <v>34</v>
      </c>
      <c r="P214" s="84" t="s">
        <v>27</v>
      </c>
      <c r="Q214" s="92">
        <v>0</v>
      </c>
      <c r="R214" s="92">
        <v>150000</v>
      </c>
      <c r="S214" s="99">
        <v>0</v>
      </c>
      <c r="T214" s="16" t="s">
        <v>24</v>
      </c>
      <c r="U214" s="92">
        <v>150000</v>
      </c>
      <c r="V214" s="17"/>
      <c r="W214" s="17"/>
      <c r="X214" s="17"/>
      <c r="Y214" s="17"/>
      <c r="Z214" s="17"/>
      <c r="AA214" s="17"/>
      <c r="AB214" s="17"/>
      <c r="AC214" s="17"/>
    </row>
    <row r="215" spans="1:29" ht="12.75" x14ac:dyDescent="0.2">
      <c r="A215" s="13" t="s">
        <v>28</v>
      </c>
      <c r="B215" s="14">
        <v>43243</v>
      </c>
      <c r="C215" s="15" t="str">
        <f t="shared" si="6"/>
        <v>Senior Advisor, DOI-PMB</v>
      </c>
      <c r="D215" s="15" t="s">
        <v>1091</v>
      </c>
      <c r="E215" s="95"/>
      <c r="F215" s="98">
        <v>43164</v>
      </c>
      <c r="G215" s="56" t="s">
        <v>40</v>
      </c>
      <c r="H215" s="34" t="s">
        <v>1092</v>
      </c>
      <c r="I215" s="34" t="s">
        <v>1093</v>
      </c>
      <c r="J215" s="34" t="s">
        <v>1094</v>
      </c>
      <c r="K215" s="34" t="s">
        <v>1095</v>
      </c>
      <c r="L215" s="34" t="s">
        <v>22</v>
      </c>
      <c r="M215" s="35" t="s">
        <v>303</v>
      </c>
      <c r="N215" s="34" t="s">
        <v>23</v>
      </c>
      <c r="O215" s="35" t="s">
        <v>1096</v>
      </c>
      <c r="P215" s="36" t="s">
        <v>27</v>
      </c>
      <c r="Q215" s="92">
        <v>0</v>
      </c>
      <c r="R215" s="92">
        <v>109000</v>
      </c>
      <c r="S215" s="37">
        <v>0</v>
      </c>
      <c r="T215" s="16"/>
      <c r="U215" s="92">
        <v>109000</v>
      </c>
      <c r="V215" s="17"/>
      <c r="W215" s="17"/>
      <c r="X215" s="17"/>
      <c r="Y215" s="17"/>
      <c r="Z215" s="17"/>
      <c r="AA215" s="17"/>
      <c r="AB215" s="17"/>
      <c r="AC215" s="17"/>
    </row>
    <row r="216" spans="1:29" ht="12.75" x14ac:dyDescent="0.2">
      <c r="A216" s="66" t="s">
        <v>677</v>
      </c>
      <c r="B216" s="66"/>
      <c r="C216" s="66" t="str">
        <f t="shared" si="6"/>
        <v>Senior Advisor, DOI-PMB</v>
      </c>
      <c r="D216" s="66" t="s">
        <v>1097</v>
      </c>
      <c r="E216" s="95" t="s">
        <v>1098</v>
      </c>
      <c r="F216" s="98">
        <v>43164</v>
      </c>
      <c r="G216" s="56" t="s">
        <v>53</v>
      </c>
      <c r="H216" s="34" t="s">
        <v>1099</v>
      </c>
      <c r="I216" s="95" t="s">
        <v>1100</v>
      </c>
      <c r="J216" s="34" t="s">
        <v>1101</v>
      </c>
      <c r="K216" s="34" t="s">
        <v>596</v>
      </c>
      <c r="L216" s="34" t="s">
        <v>22</v>
      </c>
      <c r="M216" s="35" t="s">
        <v>88</v>
      </c>
      <c r="N216" s="34" t="s">
        <v>23</v>
      </c>
      <c r="O216" s="35" t="s">
        <v>34</v>
      </c>
      <c r="P216" s="36" t="s">
        <v>39</v>
      </c>
      <c r="Q216" s="92">
        <v>20000</v>
      </c>
      <c r="R216" s="92">
        <v>25000</v>
      </c>
      <c r="S216" s="37" t="s">
        <v>1102</v>
      </c>
      <c r="T216" s="16" t="s">
        <v>24</v>
      </c>
      <c r="U216" s="92">
        <v>85000</v>
      </c>
      <c r="V216" s="17"/>
      <c r="W216" s="17"/>
      <c r="X216" s="17"/>
      <c r="Y216" s="17"/>
      <c r="Z216" s="17"/>
      <c r="AA216" s="17"/>
      <c r="AB216" s="17"/>
      <c r="AC216" s="17"/>
    </row>
    <row r="217" spans="1:29" ht="12.75" x14ac:dyDescent="0.2">
      <c r="A217" s="66" t="s">
        <v>677</v>
      </c>
      <c r="B217" s="66"/>
      <c r="C217" s="66" t="str">
        <f t="shared" si="6"/>
        <v>Senior Advisor, DOI-PMB</v>
      </c>
      <c r="D217" s="66" t="s">
        <v>1103</v>
      </c>
      <c r="E217" s="95" t="s">
        <v>1104</v>
      </c>
      <c r="F217" s="98">
        <v>43164</v>
      </c>
      <c r="G217" s="74" t="s">
        <v>53</v>
      </c>
      <c r="H217" s="95" t="s">
        <v>1105</v>
      </c>
      <c r="I217" s="95" t="s">
        <v>1106</v>
      </c>
      <c r="J217" s="95" t="s">
        <v>129</v>
      </c>
      <c r="K217" s="95" t="s">
        <v>596</v>
      </c>
      <c r="L217" s="95" t="s">
        <v>22</v>
      </c>
      <c r="M217" s="92" t="s">
        <v>88</v>
      </c>
      <c r="N217" s="95" t="s">
        <v>23</v>
      </c>
      <c r="O217" s="35" t="s">
        <v>34</v>
      </c>
      <c r="P217" s="84" t="s">
        <v>39</v>
      </c>
      <c r="Q217" s="92">
        <v>125000</v>
      </c>
      <c r="R217" s="92">
        <v>25000</v>
      </c>
      <c r="S217" s="99">
        <v>0</v>
      </c>
      <c r="T217" s="16" t="s">
        <v>24</v>
      </c>
      <c r="U217" s="92">
        <v>150000</v>
      </c>
      <c r="V217" s="17"/>
      <c r="W217" s="17"/>
      <c r="X217" s="17"/>
      <c r="Y217" s="17"/>
      <c r="Z217" s="17"/>
      <c r="AA217" s="17"/>
      <c r="AB217" s="17"/>
      <c r="AC217" s="17"/>
    </row>
    <row r="218" spans="1:29" ht="12.75" x14ac:dyDescent="0.2">
      <c r="A218" s="66" t="s">
        <v>677</v>
      </c>
      <c r="B218" s="66"/>
      <c r="C218" s="66" t="str">
        <f t="shared" si="6"/>
        <v>Senior Advisor, DOI-PMB</v>
      </c>
      <c r="D218" s="66" t="s">
        <v>1107</v>
      </c>
      <c r="E218" s="95"/>
      <c r="F218" s="98">
        <v>43164</v>
      </c>
      <c r="G218" s="74" t="s">
        <v>53</v>
      </c>
      <c r="H218" s="95" t="s">
        <v>1108</v>
      </c>
      <c r="I218" s="34" t="s">
        <v>1109</v>
      </c>
      <c r="J218" s="34" t="s">
        <v>1101</v>
      </c>
      <c r="K218" s="95" t="s">
        <v>596</v>
      </c>
      <c r="L218" s="95" t="s">
        <v>22</v>
      </c>
      <c r="M218" s="92" t="s">
        <v>88</v>
      </c>
      <c r="N218" s="95" t="s">
        <v>23</v>
      </c>
      <c r="O218" s="35" t="s">
        <v>34</v>
      </c>
      <c r="P218" s="84" t="s">
        <v>27</v>
      </c>
      <c r="Q218" s="92">
        <v>0</v>
      </c>
      <c r="R218" s="92">
        <v>30000</v>
      </c>
      <c r="S218" s="99" t="s">
        <v>1110</v>
      </c>
      <c r="T218" s="16" t="s">
        <v>24</v>
      </c>
      <c r="U218" s="92">
        <v>80000</v>
      </c>
      <c r="V218" s="17"/>
      <c r="W218" s="17"/>
      <c r="X218" s="17"/>
      <c r="Y218" s="17"/>
      <c r="Z218" s="17"/>
      <c r="AA218" s="17"/>
      <c r="AB218" s="17"/>
      <c r="AC218" s="17"/>
    </row>
    <row r="219" spans="1:29" ht="12.75" x14ac:dyDescent="0.2">
      <c r="A219" s="66" t="s">
        <v>677</v>
      </c>
      <c r="B219" s="66"/>
      <c r="C219" s="66" t="str">
        <f t="shared" si="6"/>
        <v>Senior Advisor, DOI-PMB</v>
      </c>
      <c r="D219" s="66" t="s">
        <v>1111</v>
      </c>
      <c r="E219" s="95"/>
      <c r="F219" s="98">
        <v>43164</v>
      </c>
      <c r="G219" s="74" t="s">
        <v>53</v>
      </c>
      <c r="H219" s="34" t="s">
        <v>1112</v>
      </c>
      <c r="I219" s="34" t="s">
        <v>1113</v>
      </c>
      <c r="J219" s="95" t="s">
        <v>129</v>
      </c>
      <c r="K219" s="95" t="s">
        <v>596</v>
      </c>
      <c r="L219" s="95" t="s">
        <v>22</v>
      </c>
      <c r="M219" s="92" t="s">
        <v>88</v>
      </c>
      <c r="N219" s="95" t="s">
        <v>23</v>
      </c>
      <c r="O219" s="35" t="s">
        <v>34</v>
      </c>
      <c r="P219" s="84" t="s">
        <v>27</v>
      </c>
      <c r="Q219" s="92">
        <v>0</v>
      </c>
      <c r="R219" s="92">
        <v>120000</v>
      </c>
      <c r="S219" s="99">
        <v>0</v>
      </c>
      <c r="T219" s="16" t="s">
        <v>24</v>
      </c>
      <c r="U219" s="92">
        <v>120000</v>
      </c>
      <c r="V219" s="17"/>
      <c r="W219" s="17"/>
      <c r="X219" s="17"/>
      <c r="Y219" s="17"/>
      <c r="Z219" s="17"/>
      <c r="AA219" s="17"/>
      <c r="AB219" s="17"/>
      <c r="AC219" s="17"/>
    </row>
    <row r="220" spans="1:29" ht="12.75" x14ac:dyDescent="0.2">
      <c r="A220" s="66" t="s">
        <v>677</v>
      </c>
      <c r="B220" s="66"/>
      <c r="C220" s="66" t="str">
        <f t="shared" ref="C220:C240" si="7">IF(OR(ISBLANK(L220),ISBLANK(N220),ISBLANK(U220)),"",
IF(N220="No",
(IF(AND(OR(ISNUMBER(SEARCH("501",L220)),L220="IHE"),U220&lt;50000),"FWS Director",
IF(AND(OR(ISNUMBER(SEARCH("501",L220)),L220="IHE"),U220&gt;=50000),"Senior Advisor, DOI-PMB",
IF(U220&lt;100000,"FWS Director", IF(U220&gt;=250000, "Senior Advisor, DOI-PMB", "Assistant Secretary, DOI-FWP"))))),
(IF(U220&lt;50000,"FWS Director",IF(U220&gt;=50000,"Senior Advisor, DOI-PMB","error")))))</f>
        <v>Senior Advisor, DOI-PMB</v>
      </c>
      <c r="D220" s="66" t="s">
        <v>1114</v>
      </c>
      <c r="E220" s="95"/>
      <c r="F220" s="98">
        <v>43164</v>
      </c>
      <c r="G220" s="74" t="s">
        <v>53</v>
      </c>
      <c r="H220" s="95" t="s">
        <v>1115</v>
      </c>
      <c r="I220" s="24" t="s">
        <v>1116</v>
      </c>
      <c r="J220" s="95" t="s">
        <v>129</v>
      </c>
      <c r="K220" s="95" t="s">
        <v>596</v>
      </c>
      <c r="L220" s="95" t="s">
        <v>22</v>
      </c>
      <c r="M220" s="92" t="s">
        <v>88</v>
      </c>
      <c r="N220" s="95" t="s">
        <v>23</v>
      </c>
      <c r="O220" s="35" t="s">
        <v>34</v>
      </c>
      <c r="P220" s="84" t="s">
        <v>27</v>
      </c>
      <c r="Q220" s="92">
        <v>0</v>
      </c>
      <c r="R220" s="92">
        <v>75000</v>
      </c>
      <c r="S220" s="99">
        <v>0</v>
      </c>
      <c r="T220" s="16" t="s">
        <v>24</v>
      </c>
      <c r="U220" s="92">
        <v>75000</v>
      </c>
      <c r="V220" s="17"/>
      <c r="W220" s="17"/>
      <c r="X220" s="17"/>
      <c r="Y220" s="17"/>
      <c r="Z220" s="17"/>
      <c r="AA220" s="17"/>
      <c r="AB220" s="17"/>
      <c r="AC220" s="17"/>
    </row>
    <row r="221" spans="1:29" ht="12.75" x14ac:dyDescent="0.2">
      <c r="A221" s="66" t="s">
        <v>677</v>
      </c>
      <c r="B221" s="66"/>
      <c r="C221" s="66" t="str">
        <f t="shared" si="7"/>
        <v>Senior Advisor, DOI-PMB</v>
      </c>
      <c r="D221" s="66" t="s">
        <v>1117</v>
      </c>
      <c r="E221" s="42"/>
      <c r="F221" s="38">
        <v>43164</v>
      </c>
      <c r="G221" s="26" t="s">
        <v>53</v>
      </c>
      <c r="H221" s="22" t="s">
        <v>1118</v>
      </c>
      <c r="I221" s="22" t="s">
        <v>1119</v>
      </c>
      <c r="J221" s="22" t="s">
        <v>129</v>
      </c>
      <c r="K221" s="22" t="s">
        <v>596</v>
      </c>
      <c r="L221" s="22" t="s">
        <v>22</v>
      </c>
      <c r="M221" s="33" t="s">
        <v>88</v>
      </c>
      <c r="N221" s="22" t="s">
        <v>23</v>
      </c>
      <c r="O221" s="33" t="s">
        <v>326</v>
      </c>
      <c r="P221" s="39" t="s">
        <v>27</v>
      </c>
      <c r="Q221" s="33">
        <v>0</v>
      </c>
      <c r="R221" s="33">
        <v>90000</v>
      </c>
      <c r="S221" s="40" t="s">
        <v>1120</v>
      </c>
      <c r="T221" s="16" t="s">
        <v>24</v>
      </c>
      <c r="U221" s="33">
        <v>240000</v>
      </c>
      <c r="V221" s="17"/>
      <c r="W221" s="17"/>
      <c r="X221" s="17"/>
      <c r="Y221" s="17"/>
      <c r="Z221" s="17"/>
      <c r="AA221" s="17"/>
      <c r="AB221" s="17"/>
      <c r="AC221" s="17"/>
    </row>
    <row r="222" spans="1:29" ht="12.75" x14ac:dyDescent="0.2">
      <c r="A222" s="66" t="s">
        <v>677</v>
      </c>
      <c r="B222" s="66"/>
      <c r="C222" s="66" t="str">
        <f t="shared" si="7"/>
        <v>Senior Advisor, DOI-PMB</v>
      </c>
      <c r="D222" s="66" t="s">
        <v>1121</v>
      </c>
      <c r="E222" s="42"/>
      <c r="F222" s="38">
        <v>43164</v>
      </c>
      <c r="G222" s="26" t="s">
        <v>53</v>
      </c>
      <c r="H222" s="22" t="s">
        <v>1122</v>
      </c>
      <c r="I222" s="22" t="s">
        <v>1123</v>
      </c>
      <c r="J222" s="22" t="s">
        <v>1101</v>
      </c>
      <c r="K222" s="22" t="s">
        <v>596</v>
      </c>
      <c r="L222" s="106" t="s">
        <v>22</v>
      </c>
      <c r="M222" s="33" t="s">
        <v>88</v>
      </c>
      <c r="N222" s="22" t="s">
        <v>23</v>
      </c>
      <c r="O222" s="33" t="s">
        <v>326</v>
      </c>
      <c r="P222" s="39" t="s">
        <v>27</v>
      </c>
      <c r="Q222" s="33">
        <v>0</v>
      </c>
      <c r="R222" s="33">
        <v>49000</v>
      </c>
      <c r="S222" s="40" t="s">
        <v>1124</v>
      </c>
      <c r="T222" s="16" t="s">
        <v>24</v>
      </c>
      <c r="U222" s="33">
        <v>196000</v>
      </c>
      <c r="V222" s="17"/>
      <c r="W222" s="17"/>
      <c r="X222" s="17"/>
      <c r="Y222" s="17"/>
      <c r="Z222" s="17"/>
      <c r="AA222" s="17"/>
      <c r="AB222" s="17"/>
      <c r="AC222" s="17"/>
    </row>
    <row r="223" spans="1:29" ht="12.75" x14ac:dyDescent="0.2">
      <c r="A223" s="13" t="s">
        <v>28</v>
      </c>
      <c r="B223" s="14">
        <v>43243</v>
      </c>
      <c r="C223" s="15" t="str">
        <f t="shared" si="7"/>
        <v>Senior Advisor, DOI-PMB</v>
      </c>
      <c r="D223" s="15" t="s">
        <v>1125</v>
      </c>
      <c r="E223" s="22" t="s">
        <v>1126</v>
      </c>
      <c r="F223" s="38">
        <v>43164</v>
      </c>
      <c r="G223" s="26" t="s">
        <v>54</v>
      </c>
      <c r="H223" s="22" t="s">
        <v>1127</v>
      </c>
      <c r="I223" s="22" t="s">
        <v>1128</v>
      </c>
      <c r="J223" s="22" t="s">
        <v>1129</v>
      </c>
      <c r="K223" s="22" t="s">
        <v>1130</v>
      </c>
      <c r="L223" s="22" t="s">
        <v>22</v>
      </c>
      <c r="M223" s="33" t="s">
        <v>303</v>
      </c>
      <c r="N223" s="22" t="s">
        <v>23</v>
      </c>
      <c r="O223" s="33" t="s">
        <v>326</v>
      </c>
      <c r="P223" s="39" t="s">
        <v>715</v>
      </c>
      <c r="Q223" s="33">
        <v>239000</v>
      </c>
      <c r="R223" s="33">
        <v>47094</v>
      </c>
      <c r="S223" s="40" t="s">
        <v>1131</v>
      </c>
      <c r="T223" s="16" t="s">
        <v>24</v>
      </c>
      <c r="U223" s="33">
        <v>386094</v>
      </c>
      <c r="V223" s="17"/>
      <c r="W223" s="17"/>
      <c r="X223" s="17"/>
      <c r="Y223" s="17"/>
      <c r="Z223" s="17"/>
      <c r="AA223" s="17"/>
      <c r="AB223" s="17"/>
      <c r="AC223" s="17"/>
    </row>
    <row r="224" spans="1:29" ht="12.75" x14ac:dyDescent="0.2">
      <c r="A224" s="70" t="s">
        <v>1132</v>
      </c>
      <c r="B224" s="103"/>
      <c r="C224" s="103" t="str">
        <f t="shared" si="7"/>
        <v>Senior Advisor, DOI-PMB</v>
      </c>
      <c r="D224" s="103" t="s">
        <v>1133</v>
      </c>
      <c r="E224" s="42" t="s">
        <v>1134</v>
      </c>
      <c r="F224" s="38">
        <v>43164</v>
      </c>
      <c r="G224" s="26" t="s">
        <v>54</v>
      </c>
      <c r="H224" s="22" t="s">
        <v>1135</v>
      </c>
      <c r="I224" s="22" t="s">
        <v>1136</v>
      </c>
      <c r="J224" s="22" t="s">
        <v>979</v>
      </c>
      <c r="K224" s="22" t="s">
        <v>288</v>
      </c>
      <c r="L224" s="22" t="s">
        <v>22</v>
      </c>
      <c r="M224" s="33" t="s">
        <v>303</v>
      </c>
      <c r="N224" s="22" t="s">
        <v>23</v>
      </c>
      <c r="O224" s="33" t="s">
        <v>326</v>
      </c>
      <c r="P224" s="39" t="s">
        <v>66</v>
      </c>
      <c r="Q224" s="33">
        <v>777800</v>
      </c>
      <c r="R224" s="33">
        <v>400000</v>
      </c>
      <c r="S224" s="40">
        <v>0</v>
      </c>
      <c r="T224" s="16" t="s">
        <v>24</v>
      </c>
      <c r="U224" s="33">
        <v>1177800</v>
      </c>
      <c r="V224" s="17"/>
      <c r="W224" s="17"/>
      <c r="X224" s="17"/>
      <c r="Y224" s="17"/>
      <c r="Z224" s="17"/>
      <c r="AA224" s="17"/>
      <c r="AB224" s="17"/>
      <c r="AC224" s="17"/>
    </row>
    <row r="225" spans="1:29" ht="12.75" x14ac:dyDescent="0.2">
      <c r="A225" s="103" t="s">
        <v>1137</v>
      </c>
      <c r="B225" s="103"/>
      <c r="C225" s="103" t="str">
        <f t="shared" si="7"/>
        <v>Senior Advisor, DOI-PMB</v>
      </c>
      <c r="D225" s="103" t="s">
        <v>1138</v>
      </c>
      <c r="E225" s="42"/>
      <c r="F225" s="38">
        <v>43165</v>
      </c>
      <c r="G225" s="26" t="s">
        <v>45</v>
      </c>
      <c r="H225" s="22" t="s">
        <v>1139</v>
      </c>
      <c r="I225" s="22" t="s">
        <v>1140</v>
      </c>
      <c r="J225" s="22" t="s">
        <v>1141</v>
      </c>
      <c r="K225" s="22" t="s">
        <v>1142</v>
      </c>
      <c r="L225" s="22" t="s">
        <v>22</v>
      </c>
      <c r="M225" s="33" t="s">
        <v>303</v>
      </c>
      <c r="N225" s="22" t="s">
        <v>23</v>
      </c>
      <c r="O225" s="33" t="s">
        <v>34</v>
      </c>
      <c r="P225" s="39" t="s">
        <v>27</v>
      </c>
      <c r="Q225" s="33">
        <v>0</v>
      </c>
      <c r="R225" s="33">
        <v>100000</v>
      </c>
      <c r="S225" s="40">
        <v>0</v>
      </c>
      <c r="T225" s="16" t="s">
        <v>24</v>
      </c>
      <c r="U225" s="33">
        <v>100000</v>
      </c>
      <c r="V225" s="17"/>
      <c r="W225" s="17"/>
      <c r="X225" s="17"/>
      <c r="Y225" s="17"/>
      <c r="Z225" s="17"/>
      <c r="AA225" s="17"/>
      <c r="AB225" s="17"/>
      <c r="AC225" s="17"/>
    </row>
    <row r="226" spans="1:29" ht="12.75" x14ac:dyDescent="0.2">
      <c r="A226" s="13" t="s">
        <v>28</v>
      </c>
      <c r="B226" s="14">
        <v>43243</v>
      </c>
      <c r="C226" s="15" t="str">
        <f t="shared" si="7"/>
        <v>Senior Advisor, DOI-PMB</v>
      </c>
      <c r="D226" s="15" t="s">
        <v>1143</v>
      </c>
      <c r="E226" s="22"/>
      <c r="F226" s="38">
        <v>43165</v>
      </c>
      <c r="G226" s="26" t="s">
        <v>45</v>
      </c>
      <c r="H226" s="22" t="s">
        <v>1144</v>
      </c>
      <c r="I226" s="22" t="s">
        <v>1145</v>
      </c>
      <c r="J226" s="22" t="s">
        <v>1146</v>
      </c>
      <c r="K226" s="22" t="s">
        <v>1147</v>
      </c>
      <c r="L226" s="22" t="s">
        <v>22</v>
      </c>
      <c r="M226" s="33" t="s">
        <v>303</v>
      </c>
      <c r="N226" s="22" t="s">
        <v>23</v>
      </c>
      <c r="O226" s="33" t="s">
        <v>34</v>
      </c>
      <c r="P226" s="39" t="s">
        <v>27</v>
      </c>
      <c r="Q226" s="33">
        <v>0</v>
      </c>
      <c r="R226" s="33">
        <v>201000</v>
      </c>
      <c r="S226" s="40">
        <v>0</v>
      </c>
      <c r="T226" s="16" t="s">
        <v>24</v>
      </c>
      <c r="U226" s="33">
        <v>201000</v>
      </c>
      <c r="V226" s="17"/>
      <c r="W226" s="17"/>
      <c r="X226" s="17"/>
      <c r="Y226" s="17"/>
      <c r="Z226" s="17"/>
      <c r="AA226" s="17"/>
      <c r="AB226" s="17"/>
      <c r="AC226" s="17"/>
    </row>
    <row r="227" spans="1:29" ht="12.75" x14ac:dyDescent="0.2">
      <c r="A227" s="13" t="s">
        <v>28</v>
      </c>
      <c r="B227" s="14">
        <v>43243</v>
      </c>
      <c r="C227" s="15" t="str">
        <f t="shared" si="7"/>
        <v>Senior Advisor, DOI-PMB</v>
      </c>
      <c r="D227" s="15" t="s">
        <v>1148</v>
      </c>
      <c r="E227" s="22"/>
      <c r="F227" s="38">
        <v>43165</v>
      </c>
      <c r="G227" s="26" t="s">
        <v>45</v>
      </c>
      <c r="H227" s="22" t="s">
        <v>1149</v>
      </c>
      <c r="I227" s="22" t="s">
        <v>1150</v>
      </c>
      <c r="J227" s="22" t="s">
        <v>1151</v>
      </c>
      <c r="K227" s="22" t="s">
        <v>1152</v>
      </c>
      <c r="L227" s="22" t="s">
        <v>31</v>
      </c>
      <c r="M227" s="33" t="s">
        <v>303</v>
      </c>
      <c r="N227" s="22" t="s">
        <v>23</v>
      </c>
      <c r="O227" s="33" t="s">
        <v>34</v>
      </c>
      <c r="P227" s="39" t="s">
        <v>27</v>
      </c>
      <c r="Q227" s="33">
        <v>0</v>
      </c>
      <c r="R227" s="33">
        <v>222000</v>
      </c>
      <c r="S227" s="40">
        <v>0</v>
      </c>
      <c r="T227" s="16" t="s">
        <v>24</v>
      </c>
      <c r="U227" s="33">
        <v>222000</v>
      </c>
      <c r="V227" s="17"/>
      <c r="W227" s="17"/>
      <c r="X227" s="17"/>
      <c r="Y227" s="17"/>
      <c r="Z227" s="17"/>
      <c r="AA227" s="17"/>
      <c r="AB227" s="17"/>
      <c r="AC227" s="17"/>
    </row>
    <row r="228" spans="1:29" ht="12.75" x14ac:dyDescent="0.2">
      <c r="A228" s="13" t="s">
        <v>28</v>
      </c>
      <c r="B228" s="14">
        <v>43243</v>
      </c>
      <c r="C228" s="15" t="str">
        <f t="shared" si="7"/>
        <v>Senior Advisor, DOI-PMB</v>
      </c>
      <c r="D228" s="15" t="s">
        <v>1153</v>
      </c>
      <c r="E228" s="22"/>
      <c r="F228" s="38">
        <v>43165</v>
      </c>
      <c r="G228" s="26" t="s">
        <v>45</v>
      </c>
      <c r="H228" s="22" t="s">
        <v>1154</v>
      </c>
      <c r="I228" s="22" t="s">
        <v>1155</v>
      </c>
      <c r="J228" s="22" t="s">
        <v>293</v>
      </c>
      <c r="K228" s="22" t="s">
        <v>294</v>
      </c>
      <c r="L228" s="22" t="s">
        <v>31</v>
      </c>
      <c r="M228" s="33" t="s">
        <v>303</v>
      </c>
      <c r="N228" s="22" t="s">
        <v>23</v>
      </c>
      <c r="O228" s="33" t="s">
        <v>34</v>
      </c>
      <c r="P228" s="39" t="s">
        <v>27</v>
      </c>
      <c r="Q228" s="33">
        <v>0</v>
      </c>
      <c r="R228" s="33">
        <v>132908</v>
      </c>
      <c r="S228" s="40">
        <v>0</v>
      </c>
      <c r="T228" s="16" t="s">
        <v>24</v>
      </c>
      <c r="U228" s="33">
        <v>132908</v>
      </c>
      <c r="V228" s="17"/>
      <c r="W228" s="17"/>
      <c r="X228" s="17"/>
      <c r="Y228" s="17"/>
      <c r="Z228" s="17"/>
      <c r="AA228" s="17"/>
      <c r="AB228" s="17"/>
      <c r="AC228" s="17"/>
    </row>
    <row r="229" spans="1:29" ht="12.75" x14ac:dyDescent="0.2">
      <c r="A229" s="13" t="s">
        <v>28</v>
      </c>
      <c r="B229" s="14">
        <v>43243</v>
      </c>
      <c r="C229" s="15" t="str">
        <f t="shared" si="7"/>
        <v>Senior Advisor, DOI-PMB</v>
      </c>
      <c r="D229" s="15" t="s">
        <v>1156</v>
      </c>
      <c r="E229" s="22"/>
      <c r="F229" s="38">
        <v>43165</v>
      </c>
      <c r="G229" s="26" t="s">
        <v>45</v>
      </c>
      <c r="H229" s="22" t="s">
        <v>1157</v>
      </c>
      <c r="I229" s="22" t="s">
        <v>1158</v>
      </c>
      <c r="J229" s="95" t="s">
        <v>1146</v>
      </c>
      <c r="K229" s="22" t="s">
        <v>1147</v>
      </c>
      <c r="L229" s="22" t="s">
        <v>22</v>
      </c>
      <c r="M229" s="33" t="s">
        <v>303</v>
      </c>
      <c r="N229" s="22" t="s">
        <v>23</v>
      </c>
      <c r="O229" s="33" t="s">
        <v>34</v>
      </c>
      <c r="P229" s="39" t="s">
        <v>27</v>
      </c>
      <c r="Q229" s="33">
        <v>0</v>
      </c>
      <c r="R229" s="33">
        <v>83044</v>
      </c>
      <c r="S229" s="40">
        <v>0</v>
      </c>
      <c r="T229" s="16" t="s">
        <v>24</v>
      </c>
      <c r="U229" s="33">
        <v>83044</v>
      </c>
      <c r="V229" s="17"/>
      <c r="W229" s="17"/>
      <c r="X229" s="17"/>
      <c r="Y229" s="17"/>
      <c r="Z229" s="17"/>
      <c r="AA229" s="17"/>
      <c r="AB229" s="17"/>
      <c r="AC229" s="17"/>
    </row>
    <row r="230" spans="1:29" ht="12.75" x14ac:dyDescent="0.2">
      <c r="A230" s="13" t="s">
        <v>28</v>
      </c>
      <c r="B230" s="14">
        <v>43243</v>
      </c>
      <c r="C230" s="15" t="str">
        <f t="shared" si="7"/>
        <v>Senior Advisor, DOI-PMB</v>
      </c>
      <c r="D230" s="15" t="s">
        <v>1159</v>
      </c>
      <c r="E230" s="22"/>
      <c r="F230" s="38">
        <v>43165</v>
      </c>
      <c r="G230" s="26" t="s">
        <v>45</v>
      </c>
      <c r="H230" s="22" t="s">
        <v>1160</v>
      </c>
      <c r="I230" s="22" t="s">
        <v>1161</v>
      </c>
      <c r="J230" s="22" t="s">
        <v>1162</v>
      </c>
      <c r="K230" s="22" t="s">
        <v>1163</v>
      </c>
      <c r="L230" s="22" t="s">
        <v>22</v>
      </c>
      <c r="M230" s="33" t="s">
        <v>303</v>
      </c>
      <c r="N230" s="22" t="s">
        <v>23</v>
      </c>
      <c r="O230" s="33" t="s">
        <v>34</v>
      </c>
      <c r="P230" s="39" t="s">
        <v>27</v>
      </c>
      <c r="Q230" s="33">
        <v>0</v>
      </c>
      <c r="R230" s="33">
        <v>15000</v>
      </c>
      <c r="S230" s="40" t="s">
        <v>89</v>
      </c>
      <c r="T230" s="16" t="s">
        <v>24</v>
      </c>
      <c r="U230" s="33">
        <v>55000</v>
      </c>
      <c r="V230" s="17"/>
      <c r="W230" s="17"/>
      <c r="X230" s="17"/>
      <c r="Y230" s="17"/>
      <c r="Z230" s="17"/>
      <c r="AA230" s="17"/>
      <c r="AB230" s="17"/>
      <c r="AC230" s="17"/>
    </row>
    <row r="231" spans="1:29" ht="12.75" x14ac:dyDescent="0.2">
      <c r="A231" s="68" t="s">
        <v>28</v>
      </c>
      <c r="B231" s="18">
        <v>43243</v>
      </c>
      <c r="C231" s="68" t="str">
        <f t="shared" si="7"/>
        <v>Senior Advisor, DOI-PMB</v>
      </c>
      <c r="D231" s="68" t="s">
        <v>1164</v>
      </c>
      <c r="E231" s="22" t="s">
        <v>1165</v>
      </c>
      <c r="F231" s="38">
        <v>43165</v>
      </c>
      <c r="G231" s="26" t="s">
        <v>32</v>
      </c>
      <c r="H231" s="22" t="s">
        <v>1166</v>
      </c>
      <c r="I231" s="22" t="s">
        <v>1167</v>
      </c>
      <c r="J231" s="22" t="s">
        <v>1168</v>
      </c>
      <c r="K231" s="22" t="s">
        <v>1169</v>
      </c>
      <c r="L231" s="22" t="s">
        <v>31</v>
      </c>
      <c r="M231" s="33" t="s">
        <v>303</v>
      </c>
      <c r="N231" s="22" t="s">
        <v>23</v>
      </c>
      <c r="O231" s="78" t="s">
        <v>337</v>
      </c>
      <c r="P231" s="39" t="s">
        <v>39</v>
      </c>
      <c r="Q231" s="33">
        <v>19000</v>
      </c>
      <c r="R231" s="33">
        <v>12000</v>
      </c>
      <c r="S231" s="40" t="s">
        <v>1170</v>
      </c>
      <c r="T231" s="16" t="s">
        <v>24</v>
      </c>
      <c r="U231" s="33">
        <v>76000</v>
      </c>
      <c r="V231" s="17"/>
      <c r="W231" s="17"/>
      <c r="X231" s="17"/>
      <c r="Y231" s="17"/>
      <c r="Z231" s="17"/>
      <c r="AA231" s="17"/>
      <c r="AB231" s="17"/>
      <c r="AC231" s="17"/>
    </row>
    <row r="232" spans="1:29" ht="12.75" x14ac:dyDescent="0.2">
      <c r="A232" s="103"/>
      <c r="B232" s="103"/>
      <c r="C232" s="103" t="str">
        <f t="shared" si="7"/>
        <v>Senior Advisor, DOI-PMB</v>
      </c>
      <c r="D232" s="103" t="s">
        <v>1178</v>
      </c>
      <c r="E232" s="22" t="s">
        <v>1179</v>
      </c>
      <c r="F232" s="38">
        <v>43199</v>
      </c>
      <c r="G232" s="84" t="s">
        <v>38</v>
      </c>
      <c r="H232" s="22" t="s">
        <v>1180</v>
      </c>
      <c r="I232" s="22" t="s">
        <v>1181</v>
      </c>
      <c r="J232" s="22" t="s">
        <v>1182</v>
      </c>
      <c r="K232" s="22" t="s">
        <v>1183</v>
      </c>
      <c r="L232" s="22" t="s">
        <v>31</v>
      </c>
      <c r="M232" s="33" t="s">
        <v>1184</v>
      </c>
      <c r="N232" s="22" t="s">
        <v>23</v>
      </c>
      <c r="O232" s="33" t="s">
        <v>1185</v>
      </c>
      <c r="P232" s="39" t="s">
        <v>720</v>
      </c>
      <c r="Q232" s="33">
        <v>0</v>
      </c>
      <c r="R232" s="33">
        <v>70444</v>
      </c>
      <c r="S232" s="92">
        <v>0</v>
      </c>
      <c r="T232" s="92" t="s">
        <v>21</v>
      </c>
      <c r="U232" s="33">
        <f t="shared" ref="U232:U295" si="8">SUM(Q232,R232,S232)</f>
        <v>70444</v>
      </c>
      <c r="V232" s="17"/>
      <c r="W232" s="17"/>
      <c r="X232" s="17"/>
      <c r="Y232" s="17"/>
      <c r="Z232" s="17"/>
      <c r="AA232" s="17"/>
      <c r="AB232" s="17"/>
      <c r="AC232" s="17"/>
    </row>
    <row r="233" spans="1:29" ht="12.75" x14ac:dyDescent="0.2">
      <c r="A233" s="66"/>
      <c r="B233" s="66"/>
      <c r="C233" s="66" t="str">
        <f t="shared" si="7"/>
        <v>FWS Director</v>
      </c>
      <c r="D233" s="66" t="s">
        <v>1186</v>
      </c>
      <c r="E233" s="22"/>
      <c r="F233" s="38">
        <v>43199</v>
      </c>
      <c r="G233" s="84" t="s">
        <v>53</v>
      </c>
      <c r="H233" s="22" t="s">
        <v>1187</v>
      </c>
      <c r="I233" s="22" t="s">
        <v>1188</v>
      </c>
      <c r="J233" s="22" t="s">
        <v>1189</v>
      </c>
      <c r="K233" s="22" t="s">
        <v>1190</v>
      </c>
      <c r="L233" s="22" t="s">
        <v>47</v>
      </c>
      <c r="M233" s="33" t="s">
        <v>76</v>
      </c>
      <c r="N233" s="22" t="s">
        <v>23</v>
      </c>
      <c r="O233" s="33" t="s">
        <v>34</v>
      </c>
      <c r="P233" s="39" t="s">
        <v>49</v>
      </c>
      <c r="Q233" s="33">
        <v>0</v>
      </c>
      <c r="R233" s="33">
        <v>60000</v>
      </c>
      <c r="S233" s="92">
        <v>0</v>
      </c>
      <c r="T233" s="92" t="s">
        <v>21</v>
      </c>
      <c r="U233" s="33">
        <f t="shared" si="8"/>
        <v>60000</v>
      </c>
      <c r="V233" s="17"/>
      <c r="W233" s="17"/>
      <c r="X233" s="17"/>
      <c r="Y233" s="17"/>
      <c r="Z233" s="17"/>
      <c r="AA233" s="17"/>
      <c r="AB233" s="17"/>
      <c r="AC233" s="17"/>
    </row>
    <row r="234" spans="1:29" ht="12.75" x14ac:dyDescent="0.2">
      <c r="A234" s="70" t="s">
        <v>1191</v>
      </c>
      <c r="B234" s="103"/>
      <c r="C234" s="103" t="str">
        <f t="shared" si="7"/>
        <v>Senior Advisor, DOI-PMB</v>
      </c>
      <c r="D234" s="103" t="s">
        <v>1192</v>
      </c>
      <c r="E234" s="22"/>
      <c r="F234" s="38">
        <v>43199</v>
      </c>
      <c r="G234" s="84" t="s">
        <v>35</v>
      </c>
      <c r="H234" s="22" t="s">
        <v>1193</v>
      </c>
      <c r="I234" s="22" t="s">
        <v>1194</v>
      </c>
      <c r="J234" s="22" t="s">
        <v>1195</v>
      </c>
      <c r="K234" s="22" t="s">
        <v>894</v>
      </c>
      <c r="L234" s="22" t="s">
        <v>22</v>
      </c>
      <c r="M234" s="33" t="s">
        <v>76</v>
      </c>
      <c r="N234" s="22" t="s">
        <v>23</v>
      </c>
      <c r="O234" s="33" t="s">
        <v>34</v>
      </c>
      <c r="P234" s="39" t="s">
        <v>49</v>
      </c>
      <c r="Q234" s="33">
        <v>0</v>
      </c>
      <c r="R234" s="33">
        <v>25300</v>
      </c>
      <c r="S234" s="92">
        <v>25000</v>
      </c>
      <c r="T234" s="92" t="s">
        <v>1196</v>
      </c>
      <c r="U234" s="33">
        <f t="shared" si="8"/>
        <v>50300</v>
      </c>
      <c r="V234" s="17"/>
      <c r="W234" s="17"/>
      <c r="X234" s="17"/>
      <c r="Y234" s="17"/>
      <c r="Z234" s="17"/>
      <c r="AA234" s="17"/>
      <c r="AB234" s="17"/>
      <c r="AC234" s="17"/>
    </row>
    <row r="235" spans="1:29" ht="12.75" x14ac:dyDescent="0.2">
      <c r="A235" s="70" t="s">
        <v>1197</v>
      </c>
      <c r="B235" s="103"/>
      <c r="C235" s="103" t="str">
        <f t="shared" si="7"/>
        <v>Senior Advisor, DOI-PMB</v>
      </c>
      <c r="D235" s="103" t="s">
        <v>1198</v>
      </c>
      <c r="E235" s="42"/>
      <c r="F235" s="38">
        <v>43199</v>
      </c>
      <c r="G235" s="84" t="s">
        <v>35</v>
      </c>
      <c r="H235" s="22" t="s">
        <v>1199</v>
      </c>
      <c r="I235" s="22" t="s">
        <v>1200</v>
      </c>
      <c r="J235" s="22" t="s">
        <v>231</v>
      </c>
      <c r="K235" s="22" t="s">
        <v>87</v>
      </c>
      <c r="L235" s="22" t="s">
        <v>22</v>
      </c>
      <c r="M235" s="33" t="s">
        <v>88</v>
      </c>
      <c r="N235" s="22" t="s">
        <v>23</v>
      </c>
      <c r="O235" s="33" t="s">
        <v>34</v>
      </c>
      <c r="P235" s="39" t="s">
        <v>49</v>
      </c>
      <c r="Q235" s="33">
        <v>0</v>
      </c>
      <c r="R235" s="33">
        <v>80000</v>
      </c>
      <c r="S235" s="92">
        <v>30000</v>
      </c>
      <c r="T235" s="92" t="s">
        <v>1201</v>
      </c>
      <c r="U235" s="33">
        <f t="shared" si="8"/>
        <v>110000</v>
      </c>
      <c r="V235" s="17"/>
      <c r="W235" s="17"/>
      <c r="X235" s="17"/>
      <c r="Y235" s="17"/>
      <c r="Z235" s="17"/>
      <c r="AA235" s="17"/>
      <c r="AB235" s="17"/>
      <c r="AC235" s="17"/>
    </row>
    <row r="236" spans="1:29" ht="12.75" x14ac:dyDescent="0.2">
      <c r="A236" s="103"/>
      <c r="B236" s="103"/>
      <c r="C236" s="103" t="str">
        <f t="shared" si="7"/>
        <v>FWS Director</v>
      </c>
      <c r="D236" s="103" t="s">
        <v>1202</v>
      </c>
      <c r="E236" s="95"/>
      <c r="F236" s="98">
        <v>43199</v>
      </c>
      <c r="G236" s="84" t="s">
        <v>57</v>
      </c>
      <c r="H236" s="95" t="s">
        <v>1203</v>
      </c>
      <c r="I236" s="95" t="s">
        <v>1204</v>
      </c>
      <c r="J236" s="95" t="s">
        <v>377</v>
      </c>
      <c r="K236" s="95" t="s">
        <v>378</v>
      </c>
      <c r="L236" s="95" t="s">
        <v>22</v>
      </c>
      <c r="M236" s="92" t="s">
        <v>76</v>
      </c>
      <c r="N236" s="95" t="s">
        <v>23</v>
      </c>
      <c r="O236" s="33" t="s">
        <v>34</v>
      </c>
      <c r="P236" s="39" t="s">
        <v>49</v>
      </c>
      <c r="Q236" s="33">
        <v>0</v>
      </c>
      <c r="R236" s="92">
        <v>30000</v>
      </c>
      <c r="S236" s="92">
        <v>0</v>
      </c>
      <c r="T236" s="92" t="s">
        <v>21</v>
      </c>
      <c r="U236" s="92">
        <f t="shared" si="8"/>
        <v>30000</v>
      </c>
      <c r="V236" s="17"/>
      <c r="W236" s="17"/>
      <c r="X236" s="17"/>
      <c r="Y236" s="17"/>
      <c r="Z236" s="17"/>
      <c r="AA236" s="17"/>
      <c r="AB236" s="17"/>
      <c r="AC236" s="17"/>
    </row>
    <row r="237" spans="1:29" ht="12.75" x14ac:dyDescent="0.2">
      <c r="A237" s="66"/>
      <c r="B237" s="66"/>
      <c r="C237" s="66" t="str">
        <f t="shared" si="7"/>
        <v>FWS Director</v>
      </c>
      <c r="D237" s="66" t="s">
        <v>1205</v>
      </c>
      <c r="E237" s="22"/>
      <c r="F237" s="38">
        <v>43199</v>
      </c>
      <c r="G237" s="84" t="s">
        <v>53</v>
      </c>
      <c r="H237" s="22" t="s">
        <v>1206</v>
      </c>
      <c r="I237" s="22" t="s">
        <v>1207</v>
      </c>
      <c r="J237" s="22" t="s">
        <v>714</v>
      </c>
      <c r="K237" s="22" t="s">
        <v>1208</v>
      </c>
      <c r="L237" s="22" t="s">
        <v>22</v>
      </c>
      <c r="M237" s="33" t="s">
        <v>76</v>
      </c>
      <c r="N237" s="22" t="s">
        <v>23</v>
      </c>
      <c r="O237" s="27" t="s">
        <v>34</v>
      </c>
      <c r="P237" s="39" t="s">
        <v>49</v>
      </c>
      <c r="Q237" s="33">
        <v>0</v>
      </c>
      <c r="R237" s="33">
        <v>22000</v>
      </c>
      <c r="S237" s="92">
        <v>0</v>
      </c>
      <c r="T237" s="92" t="s">
        <v>21</v>
      </c>
      <c r="U237" s="33">
        <f t="shared" si="8"/>
        <v>22000</v>
      </c>
      <c r="V237" s="17"/>
      <c r="W237" s="17"/>
      <c r="X237" s="17"/>
      <c r="Y237" s="17"/>
      <c r="Z237" s="17"/>
      <c r="AA237" s="17"/>
      <c r="AB237" s="17"/>
      <c r="AC237" s="17"/>
    </row>
    <row r="238" spans="1:29" ht="12.75" x14ac:dyDescent="0.2">
      <c r="A238" s="66"/>
      <c r="B238" s="66"/>
      <c r="C238" s="66" t="str">
        <f t="shared" si="7"/>
        <v>FWS Director</v>
      </c>
      <c r="D238" s="66" t="s">
        <v>1209</v>
      </c>
      <c r="E238" s="22"/>
      <c r="F238" s="38">
        <v>43199</v>
      </c>
      <c r="G238" s="84" t="s">
        <v>53</v>
      </c>
      <c r="H238" s="22" t="s">
        <v>1210</v>
      </c>
      <c r="I238" s="22" t="s">
        <v>1211</v>
      </c>
      <c r="J238" s="22" t="s">
        <v>714</v>
      </c>
      <c r="K238" s="22" t="s">
        <v>1208</v>
      </c>
      <c r="L238" s="22" t="s">
        <v>22</v>
      </c>
      <c r="M238" s="33" t="s">
        <v>76</v>
      </c>
      <c r="N238" s="22" t="s">
        <v>23</v>
      </c>
      <c r="O238" s="33" t="s">
        <v>34</v>
      </c>
      <c r="P238" s="39" t="s">
        <v>49</v>
      </c>
      <c r="Q238" s="33">
        <v>0</v>
      </c>
      <c r="R238" s="33" t="s">
        <v>798</v>
      </c>
      <c r="S238" s="92">
        <v>30000</v>
      </c>
      <c r="T238" s="92" t="s">
        <v>1212</v>
      </c>
      <c r="U238" s="33">
        <f t="shared" si="8"/>
        <v>30000</v>
      </c>
      <c r="V238" s="17"/>
      <c r="W238" s="17"/>
      <c r="X238" s="17"/>
      <c r="Y238" s="17"/>
      <c r="Z238" s="17"/>
      <c r="AA238" s="17"/>
      <c r="AB238" s="17"/>
      <c r="AC238" s="17"/>
    </row>
    <row r="239" spans="1:29" ht="12.75" x14ac:dyDescent="0.2">
      <c r="A239" s="103"/>
      <c r="B239" s="103"/>
      <c r="C239" s="103" t="str">
        <f t="shared" si="7"/>
        <v>Senior Advisor, DOI-PMB</v>
      </c>
      <c r="D239" s="103" t="s">
        <v>1213</v>
      </c>
      <c r="E239" s="22"/>
      <c r="F239" s="38">
        <v>43199</v>
      </c>
      <c r="G239" s="84" t="s">
        <v>54</v>
      </c>
      <c r="H239" s="22" t="s">
        <v>1214</v>
      </c>
      <c r="I239" s="22" t="s">
        <v>1215</v>
      </c>
      <c r="J239" s="22" t="s">
        <v>714</v>
      </c>
      <c r="K239" s="22" t="s">
        <v>76</v>
      </c>
      <c r="L239" s="22" t="s">
        <v>22</v>
      </c>
      <c r="M239" s="33" t="s">
        <v>1216</v>
      </c>
      <c r="N239" s="22" t="s">
        <v>23</v>
      </c>
      <c r="O239" s="33" t="s">
        <v>34</v>
      </c>
      <c r="P239" s="39" t="s">
        <v>49</v>
      </c>
      <c r="Q239" s="33">
        <v>0</v>
      </c>
      <c r="R239" s="33">
        <v>641230</v>
      </c>
      <c r="S239" s="92">
        <v>0</v>
      </c>
      <c r="T239" s="92" t="s">
        <v>21</v>
      </c>
      <c r="U239" s="33">
        <f t="shared" si="8"/>
        <v>641230</v>
      </c>
      <c r="V239" s="17"/>
      <c r="W239" s="17"/>
      <c r="X239" s="17"/>
      <c r="Y239" s="17"/>
      <c r="Z239" s="17"/>
      <c r="AA239" s="17"/>
      <c r="AB239" s="17"/>
      <c r="AC239" s="17"/>
    </row>
    <row r="240" spans="1:29" ht="12.75" x14ac:dyDescent="0.2">
      <c r="A240" s="103"/>
      <c r="B240" s="103"/>
      <c r="C240" s="103" t="str">
        <f t="shared" si="7"/>
        <v>Senior Advisor, DOI-PMB</v>
      </c>
      <c r="D240" s="103" t="s">
        <v>1217</v>
      </c>
      <c r="E240" s="45"/>
      <c r="F240" s="38">
        <v>43199</v>
      </c>
      <c r="G240" s="84" t="s">
        <v>50</v>
      </c>
      <c r="H240" s="22" t="s">
        <v>1218</v>
      </c>
      <c r="I240" s="22" t="s">
        <v>1219</v>
      </c>
      <c r="J240" s="22" t="s">
        <v>52</v>
      </c>
      <c r="K240" s="22" t="s">
        <v>71</v>
      </c>
      <c r="L240" s="22" t="s">
        <v>22</v>
      </c>
      <c r="M240" s="33" t="s">
        <v>1220</v>
      </c>
      <c r="N240" s="22" t="s">
        <v>23</v>
      </c>
      <c r="O240" s="33" t="s">
        <v>34</v>
      </c>
      <c r="P240" s="39" t="s">
        <v>49</v>
      </c>
      <c r="Q240" s="33">
        <v>0</v>
      </c>
      <c r="R240" s="33">
        <v>150000</v>
      </c>
      <c r="S240" s="92">
        <v>450000</v>
      </c>
      <c r="T240" s="92" t="s">
        <v>1221</v>
      </c>
      <c r="U240" s="33">
        <f t="shared" si="8"/>
        <v>600000</v>
      </c>
      <c r="V240" s="17"/>
      <c r="W240" s="17"/>
      <c r="X240" s="17"/>
      <c r="Y240" s="17"/>
      <c r="Z240" s="17"/>
      <c r="AA240" s="17"/>
      <c r="AB240" s="17"/>
      <c r="AC240" s="17"/>
    </row>
    <row r="241" spans="1:29" ht="12.75" x14ac:dyDescent="0.2">
      <c r="A241" s="68" t="s">
        <v>1222</v>
      </c>
      <c r="B241" s="18">
        <v>43231</v>
      </c>
      <c r="C241" s="68" t="s">
        <v>1171</v>
      </c>
      <c r="D241" s="68" t="s">
        <v>1223</v>
      </c>
      <c r="E241" s="22"/>
      <c r="F241" s="38">
        <v>43199</v>
      </c>
      <c r="G241" s="84" t="s">
        <v>32</v>
      </c>
      <c r="H241" s="22" t="s">
        <v>1224</v>
      </c>
      <c r="I241" s="22" t="s">
        <v>1225</v>
      </c>
      <c r="J241" s="22" t="s">
        <v>1226</v>
      </c>
      <c r="K241" s="22" t="s">
        <v>71</v>
      </c>
      <c r="L241" s="22" t="s">
        <v>22</v>
      </c>
      <c r="M241" s="33" t="s">
        <v>744</v>
      </c>
      <c r="N241" s="22" t="s">
        <v>23</v>
      </c>
      <c r="O241" s="33" t="s">
        <v>1227</v>
      </c>
      <c r="P241" s="39" t="s">
        <v>27</v>
      </c>
      <c r="Q241" s="33">
        <v>0</v>
      </c>
      <c r="R241" s="33">
        <v>320000</v>
      </c>
      <c r="S241" s="92">
        <v>943500</v>
      </c>
      <c r="T241" s="92" t="s">
        <v>1228</v>
      </c>
      <c r="U241" s="33">
        <f t="shared" si="8"/>
        <v>1263500</v>
      </c>
      <c r="V241" s="17"/>
      <c r="W241" s="17"/>
      <c r="X241" s="17"/>
      <c r="Y241" s="17"/>
      <c r="Z241" s="17"/>
      <c r="AA241" s="17"/>
      <c r="AB241" s="17"/>
      <c r="AC241" s="17"/>
    </row>
    <row r="242" spans="1:29" ht="12.75" x14ac:dyDescent="0.2">
      <c r="A242" s="103"/>
      <c r="B242" s="103"/>
      <c r="C242" s="103" t="str">
        <f t="shared" ref="C242:C273" si="9">IF(OR(ISBLANK(L242),ISBLANK(N242),ISBLANK(U242)),"",
IF(N242="No",
(IF(AND(OR(ISNUMBER(SEARCH("501",L242)),L242="IHE"),U242&lt;50000),"FWS Director",
IF(AND(OR(ISNUMBER(SEARCH("501",L242)),L242="IHE"),U242&gt;=50000),"Senior Advisor, DOI-PMB",
IF(U242&lt;100000,"FWS Director", IF(U242&gt;=250000, "Senior Advisor, DOI-PMB", "Assistant Secretary, DOI-FWP"))))),
(IF(U242&lt;50000,"FWS Director",IF(U242&gt;=50000,"Senior Advisor, DOI-PMB","error")))))</f>
        <v>Senior Advisor, DOI-PMB</v>
      </c>
      <c r="D242" s="103" t="s">
        <v>1229</v>
      </c>
      <c r="E242" s="22" t="s">
        <v>1230</v>
      </c>
      <c r="F242" s="38">
        <v>43199</v>
      </c>
      <c r="G242" s="84" t="s">
        <v>44</v>
      </c>
      <c r="H242" s="22" t="s">
        <v>1231</v>
      </c>
      <c r="I242" s="22" t="s">
        <v>1232</v>
      </c>
      <c r="J242" s="22" t="s">
        <v>859</v>
      </c>
      <c r="K242" s="22" t="s">
        <v>860</v>
      </c>
      <c r="L242" s="22" t="s">
        <v>22</v>
      </c>
      <c r="M242" s="33" t="s">
        <v>88</v>
      </c>
      <c r="N242" s="22" t="s">
        <v>23</v>
      </c>
      <c r="O242" s="33" t="s">
        <v>34</v>
      </c>
      <c r="P242" s="39" t="s">
        <v>1233</v>
      </c>
      <c r="Q242" s="33">
        <v>371250</v>
      </c>
      <c r="R242" s="33">
        <v>99169</v>
      </c>
      <c r="S242" s="92">
        <v>198000</v>
      </c>
      <c r="T242" s="92" t="s">
        <v>1234</v>
      </c>
      <c r="U242" s="33">
        <f t="shared" si="8"/>
        <v>668419</v>
      </c>
      <c r="V242" s="17"/>
      <c r="W242" s="17"/>
      <c r="X242" s="17"/>
      <c r="Y242" s="17"/>
      <c r="Z242" s="17"/>
      <c r="AA242" s="17"/>
      <c r="AB242" s="17"/>
      <c r="AC242" s="17"/>
    </row>
    <row r="243" spans="1:29" ht="12.75" x14ac:dyDescent="0.2">
      <c r="A243" s="103"/>
      <c r="B243" s="103"/>
      <c r="C243" s="103" t="str">
        <f t="shared" si="9"/>
        <v>FWS Director</v>
      </c>
      <c r="D243" s="103" t="s">
        <v>1235</v>
      </c>
      <c r="E243" s="22"/>
      <c r="F243" s="38">
        <v>43199</v>
      </c>
      <c r="G243" s="84" t="s">
        <v>51</v>
      </c>
      <c r="H243" s="22" t="s">
        <v>1236</v>
      </c>
      <c r="I243" s="22" t="s">
        <v>1237</v>
      </c>
      <c r="J243" s="22" t="s">
        <v>1238</v>
      </c>
      <c r="K243" s="22" t="s">
        <v>87</v>
      </c>
      <c r="L243" s="22" t="s">
        <v>41</v>
      </c>
      <c r="M243" s="33" t="s">
        <v>88</v>
      </c>
      <c r="N243" s="22" t="s">
        <v>23</v>
      </c>
      <c r="O243" s="33" t="s">
        <v>34</v>
      </c>
      <c r="P243" s="39" t="s">
        <v>49</v>
      </c>
      <c r="Q243" s="33">
        <v>0</v>
      </c>
      <c r="R243" s="33">
        <v>20000</v>
      </c>
      <c r="S243" s="92">
        <v>0</v>
      </c>
      <c r="T243" s="92" t="s">
        <v>21</v>
      </c>
      <c r="U243" s="33">
        <f t="shared" si="8"/>
        <v>20000</v>
      </c>
      <c r="V243" s="17"/>
      <c r="W243" s="17"/>
      <c r="X243" s="17"/>
      <c r="Y243" s="17"/>
      <c r="Z243" s="17"/>
      <c r="AA243" s="17"/>
      <c r="AB243" s="17"/>
      <c r="AC243" s="17"/>
    </row>
    <row r="244" spans="1:29" ht="12.75" x14ac:dyDescent="0.2">
      <c r="A244" s="103"/>
      <c r="B244" s="103"/>
      <c r="C244" s="103" t="str">
        <f t="shared" si="9"/>
        <v>FWS Director</v>
      </c>
      <c r="D244" s="103" t="s">
        <v>1239</v>
      </c>
      <c r="E244" s="22"/>
      <c r="F244" s="38">
        <v>43199</v>
      </c>
      <c r="G244" s="84" t="s">
        <v>51</v>
      </c>
      <c r="H244" s="22" t="s">
        <v>1240</v>
      </c>
      <c r="I244" s="22" t="s">
        <v>1241</v>
      </c>
      <c r="J244" s="22" t="s">
        <v>1242</v>
      </c>
      <c r="K244" s="22" t="s">
        <v>87</v>
      </c>
      <c r="L244" s="22" t="s">
        <v>26</v>
      </c>
      <c r="M244" s="33" t="s">
        <v>88</v>
      </c>
      <c r="N244" s="22" t="s">
        <v>23</v>
      </c>
      <c r="O244" s="33" t="s">
        <v>34</v>
      </c>
      <c r="P244" s="39" t="s">
        <v>49</v>
      </c>
      <c r="Q244" s="33">
        <v>0</v>
      </c>
      <c r="R244" s="33">
        <v>20000</v>
      </c>
      <c r="S244" s="92">
        <v>0</v>
      </c>
      <c r="T244" s="92" t="s">
        <v>21</v>
      </c>
      <c r="U244" s="33">
        <f t="shared" si="8"/>
        <v>20000</v>
      </c>
      <c r="V244" s="17"/>
      <c r="W244" s="17"/>
      <c r="X244" s="17"/>
      <c r="Y244" s="17"/>
      <c r="Z244" s="17"/>
      <c r="AA244" s="17"/>
      <c r="AB244" s="17"/>
      <c r="AC244" s="17"/>
    </row>
    <row r="245" spans="1:29" ht="12.75" x14ac:dyDescent="0.2">
      <c r="A245" s="21"/>
      <c r="B245" s="17"/>
      <c r="C245" s="21" t="str">
        <f t="shared" si="9"/>
        <v>FWS Director</v>
      </c>
      <c r="D245" s="21" t="s">
        <v>1243</v>
      </c>
      <c r="E245" s="22"/>
      <c r="F245" s="38">
        <v>43199</v>
      </c>
      <c r="G245" s="84" t="s">
        <v>51</v>
      </c>
      <c r="H245" s="22" t="s">
        <v>1244</v>
      </c>
      <c r="I245" s="22" t="s">
        <v>1245</v>
      </c>
      <c r="J245" s="22" t="s">
        <v>1246</v>
      </c>
      <c r="K245" s="22" t="s">
        <v>1247</v>
      </c>
      <c r="L245" s="22" t="s">
        <v>22</v>
      </c>
      <c r="M245" s="33" t="s">
        <v>88</v>
      </c>
      <c r="N245" s="22" t="s">
        <v>23</v>
      </c>
      <c r="O245" s="33" t="s">
        <v>34</v>
      </c>
      <c r="P245" s="39" t="s">
        <v>49</v>
      </c>
      <c r="Q245" s="33">
        <v>0</v>
      </c>
      <c r="R245" s="33">
        <v>25000</v>
      </c>
      <c r="S245" s="92">
        <v>0</v>
      </c>
      <c r="T245" s="92" t="s">
        <v>21</v>
      </c>
      <c r="U245" s="33">
        <f t="shared" si="8"/>
        <v>25000</v>
      </c>
      <c r="V245" s="17"/>
      <c r="W245" s="17"/>
      <c r="X245" s="17"/>
      <c r="Y245" s="17"/>
      <c r="Z245" s="17"/>
      <c r="AA245" s="17"/>
      <c r="AB245" s="17"/>
      <c r="AC245" s="17"/>
    </row>
    <row r="246" spans="1:29" ht="12.75" x14ac:dyDescent="0.2">
      <c r="A246" s="23"/>
      <c r="B246" s="17"/>
      <c r="C246" s="21" t="str">
        <f t="shared" si="9"/>
        <v>FWS Director</v>
      </c>
      <c r="D246" s="21" t="s">
        <v>1248</v>
      </c>
      <c r="E246" s="22"/>
      <c r="F246" s="38">
        <v>43199</v>
      </c>
      <c r="G246" s="84" t="s">
        <v>51</v>
      </c>
      <c r="H246" s="22" t="s">
        <v>1249</v>
      </c>
      <c r="I246" s="22" t="s">
        <v>1250</v>
      </c>
      <c r="J246" s="22" t="s">
        <v>1246</v>
      </c>
      <c r="K246" s="22" t="s">
        <v>1247</v>
      </c>
      <c r="L246" s="22" t="s">
        <v>22</v>
      </c>
      <c r="M246" s="33" t="s">
        <v>88</v>
      </c>
      <c r="N246" s="22" t="s">
        <v>23</v>
      </c>
      <c r="O246" s="33" t="s">
        <v>34</v>
      </c>
      <c r="P246" s="39" t="s">
        <v>49</v>
      </c>
      <c r="Q246" s="33">
        <v>0</v>
      </c>
      <c r="R246" s="33">
        <v>25000</v>
      </c>
      <c r="S246" s="92">
        <v>0</v>
      </c>
      <c r="T246" s="92" t="s">
        <v>21</v>
      </c>
      <c r="U246" s="33">
        <f t="shared" si="8"/>
        <v>25000</v>
      </c>
      <c r="V246" s="17"/>
      <c r="W246" s="17"/>
      <c r="X246" s="17"/>
      <c r="Y246" s="17"/>
      <c r="Z246" s="17"/>
      <c r="AA246" s="17"/>
      <c r="AB246" s="17"/>
      <c r="AC246" s="17"/>
    </row>
    <row r="247" spans="1:29" ht="12.75" x14ac:dyDescent="0.2">
      <c r="A247" s="103"/>
      <c r="B247" s="103"/>
      <c r="C247" s="103" t="str">
        <f t="shared" si="9"/>
        <v>FWS Director</v>
      </c>
      <c r="D247" s="103" t="s">
        <v>1251</v>
      </c>
      <c r="E247" s="42"/>
      <c r="F247" s="38">
        <v>43199</v>
      </c>
      <c r="G247" s="84" t="s">
        <v>51</v>
      </c>
      <c r="H247" s="22" t="s">
        <v>1252</v>
      </c>
      <c r="I247" s="22" t="s">
        <v>1253</v>
      </c>
      <c r="J247" s="22" t="s">
        <v>1254</v>
      </c>
      <c r="K247" s="22" t="s">
        <v>888</v>
      </c>
      <c r="L247" s="22" t="s">
        <v>22</v>
      </c>
      <c r="M247" s="33" t="s">
        <v>88</v>
      </c>
      <c r="N247" s="22" t="s">
        <v>23</v>
      </c>
      <c r="O247" s="33" t="s">
        <v>34</v>
      </c>
      <c r="P247" s="39" t="s">
        <v>49</v>
      </c>
      <c r="Q247" s="33">
        <v>0</v>
      </c>
      <c r="R247" s="33">
        <v>25000</v>
      </c>
      <c r="S247" s="92">
        <v>0</v>
      </c>
      <c r="T247" s="92" t="s">
        <v>21</v>
      </c>
      <c r="U247" s="33">
        <f t="shared" si="8"/>
        <v>25000</v>
      </c>
      <c r="V247" s="17"/>
      <c r="W247" s="17"/>
      <c r="X247" s="17"/>
      <c r="Y247" s="17"/>
      <c r="Z247" s="17"/>
      <c r="AA247" s="17"/>
      <c r="AB247" s="17"/>
      <c r="AC247" s="17"/>
    </row>
    <row r="248" spans="1:29" ht="12.75" x14ac:dyDescent="0.2">
      <c r="A248" s="103"/>
      <c r="B248" s="103"/>
      <c r="C248" s="103" t="str">
        <f t="shared" si="9"/>
        <v>FWS Director</v>
      </c>
      <c r="D248" s="103" t="s">
        <v>1255</v>
      </c>
      <c r="E248" s="22"/>
      <c r="F248" s="38">
        <v>43199</v>
      </c>
      <c r="G248" s="84" t="s">
        <v>51</v>
      </c>
      <c r="H248" s="22" t="s">
        <v>1256</v>
      </c>
      <c r="I248" s="22" t="s">
        <v>1257</v>
      </c>
      <c r="J248" s="22" t="s">
        <v>1258</v>
      </c>
      <c r="K248" s="22" t="s">
        <v>273</v>
      </c>
      <c r="L248" s="22" t="s">
        <v>31</v>
      </c>
      <c r="M248" s="33" t="s">
        <v>88</v>
      </c>
      <c r="N248" s="22" t="s">
        <v>23</v>
      </c>
      <c r="O248" s="33" t="s">
        <v>34</v>
      </c>
      <c r="P248" s="39" t="s">
        <v>49</v>
      </c>
      <c r="Q248" s="33">
        <v>0</v>
      </c>
      <c r="R248" s="33">
        <v>23000</v>
      </c>
      <c r="S248" s="92">
        <v>0</v>
      </c>
      <c r="T248" s="92" t="s">
        <v>21</v>
      </c>
      <c r="U248" s="33">
        <f t="shared" si="8"/>
        <v>23000</v>
      </c>
      <c r="V248" s="17"/>
      <c r="W248" s="17"/>
      <c r="X248" s="17"/>
      <c r="Y248" s="17"/>
      <c r="Z248" s="17"/>
      <c r="AA248" s="17"/>
      <c r="AB248" s="17"/>
      <c r="AC248" s="17"/>
    </row>
    <row r="249" spans="1:29" ht="12.75" x14ac:dyDescent="0.2">
      <c r="A249" s="103"/>
      <c r="B249" s="17"/>
      <c r="C249" s="21" t="str">
        <f t="shared" si="9"/>
        <v>FWS Director</v>
      </c>
      <c r="D249" s="21" t="s">
        <v>1259</v>
      </c>
      <c r="E249" s="42"/>
      <c r="F249" s="38">
        <v>43199</v>
      </c>
      <c r="G249" s="84" t="s">
        <v>51</v>
      </c>
      <c r="H249" s="22" t="s">
        <v>1260</v>
      </c>
      <c r="I249" s="22" t="s">
        <v>1261</v>
      </c>
      <c r="J249" s="22" t="s">
        <v>1262</v>
      </c>
      <c r="K249" s="22" t="s">
        <v>888</v>
      </c>
      <c r="L249" s="22" t="s">
        <v>41</v>
      </c>
      <c r="M249" s="33" t="s">
        <v>88</v>
      </c>
      <c r="N249" s="22" t="s">
        <v>23</v>
      </c>
      <c r="O249" s="33" t="s">
        <v>34</v>
      </c>
      <c r="P249" s="39" t="s">
        <v>49</v>
      </c>
      <c r="Q249" s="33">
        <v>0</v>
      </c>
      <c r="R249" s="33">
        <v>20000</v>
      </c>
      <c r="S249" s="92">
        <v>0</v>
      </c>
      <c r="T249" s="92" t="s">
        <v>21</v>
      </c>
      <c r="U249" s="33">
        <f t="shared" si="8"/>
        <v>20000</v>
      </c>
      <c r="V249" s="17"/>
      <c r="W249" s="17"/>
      <c r="X249" s="17"/>
      <c r="Y249" s="17"/>
      <c r="Z249" s="17"/>
      <c r="AA249" s="17"/>
      <c r="AB249" s="17"/>
      <c r="AC249" s="17"/>
    </row>
    <row r="250" spans="1:29" ht="12.75" x14ac:dyDescent="0.2">
      <c r="A250" s="17"/>
      <c r="B250" s="17"/>
      <c r="C250" s="21" t="str">
        <f t="shared" si="9"/>
        <v>FWS Director</v>
      </c>
      <c r="D250" s="21" t="s">
        <v>1263</v>
      </c>
      <c r="E250" s="42"/>
      <c r="F250" s="38">
        <v>43199</v>
      </c>
      <c r="G250" s="84" t="s">
        <v>51</v>
      </c>
      <c r="H250" s="22" t="s">
        <v>1264</v>
      </c>
      <c r="I250" s="22" t="s">
        <v>1265</v>
      </c>
      <c r="J250" s="22" t="s">
        <v>1254</v>
      </c>
      <c r="K250" s="22" t="s">
        <v>888</v>
      </c>
      <c r="L250" s="22" t="s">
        <v>22</v>
      </c>
      <c r="M250" s="33" t="s">
        <v>88</v>
      </c>
      <c r="N250" s="22" t="s">
        <v>23</v>
      </c>
      <c r="O250" s="33" t="s">
        <v>34</v>
      </c>
      <c r="P250" s="39" t="s">
        <v>49</v>
      </c>
      <c r="Q250" s="33">
        <v>0</v>
      </c>
      <c r="R250" s="33">
        <v>20000</v>
      </c>
      <c r="S250" s="92">
        <v>0</v>
      </c>
      <c r="T250" s="92" t="s">
        <v>21</v>
      </c>
      <c r="U250" s="33">
        <f t="shared" si="8"/>
        <v>20000</v>
      </c>
      <c r="V250" s="17"/>
      <c r="W250" s="17"/>
      <c r="X250" s="17"/>
      <c r="Y250" s="17"/>
      <c r="Z250" s="17"/>
      <c r="AA250" s="17"/>
      <c r="AB250" s="17"/>
      <c r="AC250" s="17"/>
    </row>
    <row r="251" spans="1:29" ht="12.75" x14ac:dyDescent="0.2">
      <c r="A251" s="103"/>
      <c r="B251" s="103"/>
      <c r="C251" s="103" t="str">
        <f t="shared" si="9"/>
        <v>FWS Director</v>
      </c>
      <c r="D251" s="103" t="s">
        <v>1266</v>
      </c>
      <c r="E251" s="22"/>
      <c r="F251" s="38">
        <v>43199</v>
      </c>
      <c r="G251" s="84" t="s">
        <v>51</v>
      </c>
      <c r="H251" s="22" t="s">
        <v>1267</v>
      </c>
      <c r="I251" s="22" t="s">
        <v>1268</v>
      </c>
      <c r="J251" s="22" t="s">
        <v>1269</v>
      </c>
      <c r="K251" s="22" t="s">
        <v>1270</v>
      </c>
      <c r="L251" s="22" t="s">
        <v>22</v>
      </c>
      <c r="M251" s="33" t="s">
        <v>88</v>
      </c>
      <c r="N251" s="22" t="s">
        <v>23</v>
      </c>
      <c r="O251" s="33" t="s">
        <v>34</v>
      </c>
      <c r="P251" s="39" t="s">
        <v>49</v>
      </c>
      <c r="Q251" s="33">
        <v>0</v>
      </c>
      <c r="R251" s="33">
        <v>25000</v>
      </c>
      <c r="S251" s="92">
        <v>0</v>
      </c>
      <c r="T251" s="92" t="s">
        <v>21</v>
      </c>
      <c r="U251" s="33">
        <f t="shared" si="8"/>
        <v>25000</v>
      </c>
      <c r="V251" s="17"/>
      <c r="W251" s="17"/>
      <c r="X251" s="17"/>
      <c r="Y251" s="17"/>
      <c r="Z251" s="17"/>
      <c r="AA251" s="17"/>
      <c r="AB251" s="17"/>
      <c r="AC251" s="17"/>
    </row>
    <row r="252" spans="1:29" ht="12.75" x14ac:dyDescent="0.2">
      <c r="A252" s="66"/>
      <c r="B252" s="66"/>
      <c r="C252" s="66" t="str">
        <f t="shared" si="9"/>
        <v>FWS Director</v>
      </c>
      <c r="D252" s="66" t="s">
        <v>1271</v>
      </c>
      <c r="E252" s="22"/>
      <c r="F252" s="38">
        <v>43199</v>
      </c>
      <c r="G252" s="84" t="s">
        <v>53</v>
      </c>
      <c r="H252" s="22" t="s">
        <v>1272</v>
      </c>
      <c r="I252" s="22" t="s">
        <v>1273</v>
      </c>
      <c r="J252" s="22" t="s">
        <v>1274</v>
      </c>
      <c r="K252" s="22" t="s">
        <v>1275</v>
      </c>
      <c r="L252" s="22" t="s">
        <v>47</v>
      </c>
      <c r="M252" s="33" t="s">
        <v>88</v>
      </c>
      <c r="N252" s="22" t="s">
        <v>23</v>
      </c>
      <c r="O252" s="33" t="s">
        <v>34</v>
      </c>
      <c r="P252" s="39" t="s">
        <v>49</v>
      </c>
      <c r="Q252" s="33">
        <v>0</v>
      </c>
      <c r="R252" s="33">
        <v>25000</v>
      </c>
      <c r="S252" s="92">
        <v>0</v>
      </c>
      <c r="T252" s="92" t="s">
        <v>21</v>
      </c>
      <c r="U252" s="33">
        <f t="shared" si="8"/>
        <v>25000</v>
      </c>
      <c r="V252" s="17"/>
      <c r="W252" s="17"/>
      <c r="X252" s="17"/>
      <c r="Y252" s="17"/>
      <c r="Z252" s="17"/>
      <c r="AA252" s="17"/>
      <c r="AB252" s="17"/>
      <c r="AC252" s="17"/>
    </row>
    <row r="253" spans="1:29" ht="12.75" x14ac:dyDescent="0.2">
      <c r="A253" s="66"/>
      <c r="B253" s="66"/>
      <c r="C253" s="66" t="str">
        <f t="shared" si="9"/>
        <v>FWS Director</v>
      </c>
      <c r="D253" s="66" t="s">
        <v>1276</v>
      </c>
      <c r="E253" s="22"/>
      <c r="F253" s="38">
        <v>43199</v>
      </c>
      <c r="G253" s="84" t="s">
        <v>53</v>
      </c>
      <c r="H253" s="22" t="s">
        <v>1277</v>
      </c>
      <c r="I253" s="22" t="s">
        <v>1278</v>
      </c>
      <c r="J253" s="22" t="s">
        <v>1279</v>
      </c>
      <c r="K253" s="22" t="s">
        <v>257</v>
      </c>
      <c r="L253" s="22" t="s">
        <v>22</v>
      </c>
      <c r="M253" s="33" t="s">
        <v>88</v>
      </c>
      <c r="N253" s="22" t="s">
        <v>23</v>
      </c>
      <c r="O253" s="33" t="s">
        <v>34</v>
      </c>
      <c r="P253" s="39" t="s">
        <v>49</v>
      </c>
      <c r="Q253" s="33">
        <v>0</v>
      </c>
      <c r="R253" s="33">
        <v>25000</v>
      </c>
      <c r="S253" s="92">
        <v>0</v>
      </c>
      <c r="T253" s="92" t="s">
        <v>21</v>
      </c>
      <c r="U253" s="33">
        <f t="shared" si="8"/>
        <v>25000</v>
      </c>
      <c r="V253" s="17"/>
      <c r="W253" s="17"/>
      <c r="X253" s="17"/>
      <c r="Y253" s="17"/>
      <c r="Z253" s="17"/>
      <c r="AA253" s="17"/>
      <c r="AB253" s="17"/>
      <c r="AC253" s="17"/>
    </row>
    <row r="254" spans="1:29" ht="12.75" x14ac:dyDescent="0.2">
      <c r="A254" s="66"/>
      <c r="B254" s="66"/>
      <c r="C254" s="66" t="str">
        <f t="shared" si="9"/>
        <v>FWS Director</v>
      </c>
      <c r="D254" s="66" t="s">
        <v>1280</v>
      </c>
      <c r="E254" s="22"/>
      <c r="F254" s="38">
        <v>43199</v>
      </c>
      <c r="G254" s="84" t="s">
        <v>53</v>
      </c>
      <c r="H254" s="22" t="s">
        <v>1281</v>
      </c>
      <c r="I254" s="22" t="s">
        <v>1282</v>
      </c>
      <c r="J254" s="22" t="s">
        <v>1283</v>
      </c>
      <c r="K254" s="22" t="s">
        <v>1284</v>
      </c>
      <c r="L254" s="22" t="s">
        <v>65</v>
      </c>
      <c r="M254" s="33" t="s">
        <v>88</v>
      </c>
      <c r="N254" s="22" t="s">
        <v>23</v>
      </c>
      <c r="O254" s="33" t="s">
        <v>34</v>
      </c>
      <c r="P254" s="39" t="s">
        <v>49</v>
      </c>
      <c r="Q254" s="33">
        <v>0</v>
      </c>
      <c r="R254" s="33">
        <v>25000</v>
      </c>
      <c r="S254" s="92">
        <v>0</v>
      </c>
      <c r="T254" s="92" t="s">
        <v>21</v>
      </c>
      <c r="U254" s="33">
        <f t="shared" si="8"/>
        <v>25000</v>
      </c>
      <c r="V254" s="17"/>
      <c r="W254" s="17"/>
      <c r="X254" s="17"/>
      <c r="Y254" s="17"/>
      <c r="Z254" s="17"/>
      <c r="AA254" s="17"/>
      <c r="AB254" s="17"/>
      <c r="AC254" s="17"/>
    </row>
    <row r="255" spans="1:29" ht="12.75" x14ac:dyDescent="0.2">
      <c r="A255" s="66"/>
      <c r="B255" s="66"/>
      <c r="C255" s="66" t="str">
        <f t="shared" si="9"/>
        <v>FWS Director</v>
      </c>
      <c r="D255" s="66" t="s">
        <v>1285</v>
      </c>
      <c r="E255" s="22"/>
      <c r="F255" s="38">
        <v>43199</v>
      </c>
      <c r="G255" s="84" t="s">
        <v>53</v>
      </c>
      <c r="H255" s="22" t="s">
        <v>1286</v>
      </c>
      <c r="I255" s="22" t="s">
        <v>1287</v>
      </c>
      <c r="J255" s="22" t="s">
        <v>1288</v>
      </c>
      <c r="K255" s="22" t="s">
        <v>1289</v>
      </c>
      <c r="L255" s="22" t="s">
        <v>22</v>
      </c>
      <c r="M255" s="33" t="s">
        <v>88</v>
      </c>
      <c r="N255" s="22" t="s">
        <v>23</v>
      </c>
      <c r="O255" s="33" t="s">
        <v>34</v>
      </c>
      <c r="P255" s="39" t="s">
        <v>49</v>
      </c>
      <c r="Q255" s="33">
        <v>0</v>
      </c>
      <c r="R255" s="33">
        <v>25000</v>
      </c>
      <c r="S255" s="92">
        <v>0</v>
      </c>
      <c r="T255" s="92" t="s">
        <v>21</v>
      </c>
      <c r="U255" s="33">
        <f t="shared" si="8"/>
        <v>25000</v>
      </c>
      <c r="V255" s="17"/>
      <c r="W255" s="17"/>
      <c r="X255" s="17"/>
      <c r="Y255" s="17"/>
      <c r="Z255" s="17"/>
      <c r="AA255" s="17"/>
      <c r="AB255" s="17"/>
      <c r="AC255" s="17"/>
    </row>
    <row r="256" spans="1:29" ht="12.75" x14ac:dyDescent="0.2">
      <c r="A256" s="66"/>
      <c r="B256" s="66"/>
      <c r="C256" s="66" t="str">
        <f t="shared" si="9"/>
        <v>FWS Director</v>
      </c>
      <c r="D256" s="66" t="s">
        <v>1290</v>
      </c>
      <c r="E256" s="22"/>
      <c r="F256" s="38">
        <v>43199</v>
      </c>
      <c r="G256" s="84" t="s">
        <v>53</v>
      </c>
      <c r="H256" s="22" t="s">
        <v>1291</v>
      </c>
      <c r="I256" s="22" t="s">
        <v>1292</v>
      </c>
      <c r="J256" s="22" t="s">
        <v>1293</v>
      </c>
      <c r="K256" s="22" t="s">
        <v>1294</v>
      </c>
      <c r="L256" s="22" t="s">
        <v>22</v>
      </c>
      <c r="M256" s="33" t="s">
        <v>88</v>
      </c>
      <c r="N256" s="22" t="s">
        <v>23</v>
      </c>
      <c r="O256" s="33" t="s">
        <v>34</v>
      </c>
      <c r="P256" s="39" t="s">
        <v>49</v>
      </c>
      <c r="Q256" s="33">
        <v>0</v>
      </c>
      <c r="R256" s="33">
        <v>25000</v>
      </c>
      <c r="S256" s="92">
        <v>0</v>
      </c>
      <c r="T256" s="92" t="s">
        <v>21</v>
      </c>
      <c r="U256" s="33">
        <f t="shared" si="8"/>
        <v>25000</v>
      </c>
      <c r="V256" s="17"/>
      <c r="W256" s="17"/>
      <c r="X256" s="17"/>
      <c r="Y256" s="17"/>
      <c r="Z256" s="17"/>
      <c r="AA256" s="17"/>
      <c r="AB256" s="17"/>
      <c r="AC256" s="17"/>
    </row>
    <row r="257" spans="1:29" ht="12.75" x14ac:dyDescent="0.2">
      <c r="A257" s="66"/>
      <c r="B257" s="66"/>
      <c r="C257" s="66" t="str">
        <f t="shared" si="9"/>
        <v>FWS Director</v>
      </c>
      <c r="D257" s="66" t="s">
        <v>1295</v>
      </c>
      <c r="E257" s="22"/>
      <c r="F257" s="38">
        <v>43199</v>
      </c>
      <c r="G257" s="84" t="s">
        <v>53</v>
      </c>
      <c r="H257" s="22" t="s">
        <v>1296</v>
      </c>
      <c r="I257" s="22" t="s">
        <v>1297</v>
      </c>
      <c r="J257" s="22" t="s">
        <v>1298</v>
      </c>
      <c r="K257" s="22" t="s">
        <v>1299</v>
      </c>
      <c r="L257" s="22" t="s">
        <v>349</v>
      </c>
      <c r="M257" s="33" t="s">
        <v>88</v>
      </c>
      <c r="N257" s="22" t="s">
        <v>23</v>
      </c>
      <c r="O257" s="33" t="s">
        <v>34</v>
      </c>
      <c r="P257" s="39" t="s">
        <v>49</v>
      </c>
      <c r="Q257" s="33">
        <v>0</v>
      </c>
      <c r="R257" s="33">
        <v>25000</v>
      </c>
      <c r="S257" s="92">
        <v>0</v>
      </c>
      <c r="T257" s="92" t="s">
        <v>21</v>
      </c>
      <c r="U257" s="33">
        <f t="shared" si="8"/>
        <v>25000</v>
      </c>
      <c r="V257" s="17"/>
      <c r="W257" s="17"/>
      <c r="X257" s="17"/>
      <c r="Y257" s="17"/>
      <c r="Z257" s="17"/>
      <c r="AA257" s="17"/>
      <c r="AB257" s="17"/>
      <c r="AC257" s="17"/>
    </row>
    <row r="258" spans="1:29" ht="12.75" x14ac:dyDescent="0.2">
      <c r="A258" s="66"/>
      <c r="B258" s="66"/>
      <c r="C258" s="66" t="str">
        <f t="shared" si="9"/>
        <v>FWS Director</v>
      </c>
      <c r="D258" s="66" t="s">
        <v>1300</v>
      </c>
      <c r="E258" s="22"/>
      <c r="F258" s="38">
        <v>43199</v>
      </c>
      <c r="G258" s="84" t="s">
        <v>53</v>
      </c>
      <c r="H258" s="22" t="s">
        <v>1301</v>
      </c>
      <c r="I258" s="22" t="s">
        <v>1302</v>
      </c>
      <c r="J258" s="22" t="s">
        <v>840</v>
      </c>
      <c r="K258" s="22" t="s">
        <v>1303</v>
      </c>
      <c r="L258" s="22" t="s">
        <v>22</v>
      </c>
      <c r="M258" s="33" t="s">
        <v>88</v>
      </c>
      <c r="N258" s="22" t="s">
        <v>23</v>
      </c>
      <c r="O258" s="33" t="s">
        <v>34</v>
      </c>
      <c r="P258" s="39" t="s">
        <v>49</v>
      </c>
      <c r="Q258" s="33">
        <v>0</v>
      </c>
      <c r="R258" s="33">
        <v>25000</v>
      </c>
      <c r="S258" s="92">
        <v>0</v>
      </c>
      <c r="T258" s="92" t="s">
        <v>21</v>
      </c>
      <c r="U258" s="33">
        <f t="shared" si="8"/>
        <v>25000</v>
      </c>
      <c r="V258" s="17"/>
      <c r="W258" s="17"/>
      <c r="X258" s="17"/>
      <c r="Y258" s="17"/>
      <c r="Z258" s="17"/>
      <c r="AA258" s="17"/>
      <c r="AB258" s="17"/>
      <c r="AC258" s="17"/>
    </row>
    <row r="259" spans="1:29" ht="12.75" x14ac:dyDescent="0.2">
      <c r="A259" s="66"/>
      <c r="B259" s="66"/>
      <c r="C259" s="66" t="str">
        <f t="shared" si="9"/>
        <v>FWS Director</v>
      </c>
      <c r="D259" s="66" t="s">
        <v>1304</v>
      </c>
      <c r="E259" s="22"/>
      <c r="F259" s="38">
        <v>43199</v>
      </c>
      <c r="G259" s="84" t="s">
        <v>53</v>
      </c>
      <c r="H259" s="22" t="s">
        <v>1305</v>
      </c>
      <c r="I259" s="22" t="s">
        <v>1306</v>
      </c>
      <c r="J259" s="22" t="s">
        <v>1283</v>
      </c>
      <c r="K259" s="22" t="s">
        <v>1307</v>
      </c>
      <c r="L259" s="22" t="s">
        <v>65</v>
      </c>
      <c r="M259" s="33" t="s">
        <v>88</v>
      </c>
      <c r="N259" s="22" t="s">
        <v>23</v>
      </c>
      <c r="O259" s="33" t="s">
        <v>34</v>
      </c>
      <c r="P259" s="39" t="s">
        <v>49</v>
      </c>
      <c r="Q259" s="33">
        <v>0</v>
      </c>
      <c r="R259" s="33">
        <v>25000</v>
      </c>
      <c r="S259" s="92">
        <v>0</v>
      </c>
      <c r="T259" s="92" t="s">
        <v>21</v>
      </c>
      <c r="U259" s="33">
        <f t="shared" si="8"/>
        <v>25000</v>
      </c>
      <c r="V259" s="17"/>
      <c r="W259" s="17"/>
      <c r="X259" s="17"/>
      <c r="Y259" s="17"/>
      <c r="Z259" s="17"/>
      <c r="AA259" s="17"/>
      <c r="AB259" s="17"/>
      <c r="AC259" s="17"/>
    </row>
    <row r="260" spans="1:29" ht="12.75" x14ac:dyDescent="0.2">
      <c r="A260" s="64"/>
      <c r="B260" s="62"/>
      <c r="C260" s="63" t="str">
        <f t="shared" si="9"/>
        <v>FWS Director</v>
      </c>
      <c r="D260" s="63" t="s">
        <v>1308</v>
      </c>
      <c r="E260" s="42"/>
      <c r="F260" s="38">
        <v>43199</v>
      </c>
      <c r="G260" s="84" t="s">
        <v>53</v>
      </c>
      <c r="H260" s="22" t="s">
        <v>1309</v>
      </c>
      <c r="I260" s="22" t="s">
        <v>1310</v>
      </c>
      <c r="J260" s="22" t="s">
        <v>1311</v>
      </c>
      <c r="K260" s="22" t="s">
        <v>1312</v>
      </c>
      <c r="L260" s="22" t="s">
        <v>22</v>
      </c>
      <c r="M260" s="33" t="s">
        <v>88</v>
      </c>
      <c r="N260" s="22" t="s">
        <v>23</v>
      </c>
      <c r="O260" s="92" t="s">
        <v>34</v>
      </c>
      <c r="P260" s="39" t="s">
        <v>49</v>
      </c>
      <c r="Q260" s="33">
        <v>0</v>
      </c>
      <c r="R260" s="33">
        <v>20000</v>
      </c>
      <c r="S260" s="92">
        <v>0</v>
      </c>
      <c r="T260" s="92" t="s">
        <v>21</v>
      </c>
      <c r="U260" s="33">
        <f t="shared" si="8"/>
        <v>20000</v>
      </c>
      <c r="V260" s="17"/>
      <c r="W260" s="17"/>
      <c r="X260" s="17"/>
      <c r="Y260" s="17"/>
      <c r="Z260" s="17"/>
      <c r="AA260" s="17"/>
      <c r="AB260" s="17"/>
      <c r="AC260" s="17"/>
    </row>
    <row r="261" spans="1:29" ht="12.75" x14ac:dyDescent="0.2">
      <c r="A261" s="64"/>
      <c r="B261" s="62"/>
      <c r="C261" s="63" t="str">
        <f t="shared" si="9"/>
        <v>FWS Director</v>
      </c>
      <c r="D261" s="63" t="s">
        <v>1313</v>
      </c>
      <c r="E261" s="45"/>
      <c r="F261" s="38">
        <v>43199</v>
      </c>
      <c r="G261" s="84" t="s">
        <v>53</v>
      </c>
      <c r="H261" s="22" t="s">
        <v>1314</v>
      </c>
      <c r="I261" s="22" t="s">
        <v>1315</v>
      </c>
      <c r="J261" s="22" t="s">
        <v>1316</v>
      </c>
      <c r="K261" s="22" t="s">
        <v>1317</v>
      </c>
      <c r="L261" s="22" t="s">
        <v>47</v>
      </c>
      <c r="M261" s="33" t="s">
        <v>88</v>
      </c>
      <c r="N261" s="22" t="s">
        <v>23</v>
      </c>
      <c r="O261" s="92" t="s">
        <v>34</v>
      </c>
      <c r="P261" s="39" t="s">
        <v>49</v>
      </c>
      <c r="Q261" s="33">
        <v>0</v>
      </c>
      <c r="R261" s="33">
        <v>25000</v>
      </c>
      <c r="S261" s="92">
        <v>0</v>
      </c>
      <c r="T261" s="92" t="s">
        <v>21</v>
      </c>
      <c r="U261" s="33">
        <f t="shared" si="8"/>
        <v>25000</v>
      </c>
      <c r="V261" s="17"/>
      <c r="W261" s="17"/>
      <c r="X261" s="17"/>
      <c r="Y261" s="17"/>
      <c r="Z261" s="17"/>
      <c r="AA261" s="17"/>
      <c r="AB261" s="17"/>
      <c r="AC261" s="17"/>
    </row>
    <row r="262" spans="1:29" ht="12.75" x14ac:dyDescent="0.2">
      <c r="A262" s="64"/>
      <c r="B262" s="62"/>
      <c r="C262" s="63" t="str">
        <f t="shared" si="9"/>
        <v>FWS Director</v>
      </c>
      <c r="D262" s="63" t="s">
        <v>1318</v>
      </c>
      <c r="E262" s="22"/>
      <c r="F262" s="38">
        <v>43199</v>
      </c>
      <c r="G262" s="84" t="s">
        <v>53</v>
      </c>
      <c r="H262" s="22" t="s">
        <v>1319</v>
      </c>
      <c r="I262" s="22" t="s">
        <v>1320</v>
      </c>
      <c r="J262" s="22" t="s">
        <v>1316</v>
      </c>
      <c r="K262" s="22" t="s">
        <v>1307</v>
      </c>
      <c r="L262" s="22" t="s">
        <v>47</v>
      </c>
      <c r="M262" s="33" t="s">
        <v>88</v>
      </c>
      <c r="N262" s="22" t="s">
        <v>23</v>
      </c>
      <c r="O262" s="92" t="s">
        <v>34</v>
      </c>
      <c r="P262" s="39" t="s">
        <v>49</v>
      </c>
      <c r="Q262" s="33">
        <v>0</v>
      </c>
      <c r="R262" s="33">
        <v>20000</v>
      </c>
      <c r="S262" s="92">
        <v>0</v>
      </c>
      <c r="T262" s="92" t="s">
        <v>21</v>
      </c>
      <c r="U262" s="33">
        <f t="shared" si="8"/>
        <v>20000</v>
      </c>
      <c r="V262" s="17"/>
      <c r="W262" s="17"/>
      <c r="X262" s="17"/>
      <c r="Y262" s="17"/>
      <c r="Z262" s="17"/>
      <c r="AA262" s="17"/>
      <c r="AB262" s="17"/>
      <c r="AC262" s="17"/>
    </row>
    <row r="263" spans="1:29" ht="12.75" x14ac:dyDescent="0.2">
      <c r="A263" s="64"/>
      <c r="B263" s="62"/>
      <c r="C263" s="63" t="str">
        <f t="shared" si="9"/>
        <v>FWS Director</v>
      </c>
      <c r="D263" s="63" t="s">
        <v>1321</v>
      </c>
      <c r="E263" s="22"/>
      <c r="F263" s="38">
        <v>43199</v>
      </c>
      <c r="G263" s="84" t="s">
        <v>53</v>
      </c>
      <c r="H263" s="22" t="s">
        <v>1322</v>
      </c>
      <c r="I263" s="22" t="s">
        <v>1323</v>
      </c>
      <c r="J263" s="22" t="s">
        <v>1316</v>
      </c>
      <c r="K263" s="22" t="s">
        <v>1307</v>
      </c>
      <c r="L263" s="22" t="s">
        <v>47</v>
      </c>
      <c r="M263" s="33" t="s">
        <v>88</v>
      </c>
      <c r="N263" s="22" t="s">
        <v>23</v>
      </c>
      <c r="O263" s="92" t="s">
        <v>34</v>
      </c>
      <c r="P263" s="39" t="s">
        <v>49</v>
      </c>
      <c r="Q263" s="33">
        <v>0</v>
      </c>
      <c r="R263" s="33">
        <v>10000</v>
      </c>
      <c r="S263" s="92">
        <v>0</v>
      </c>
      <c r="T263" s="92" t="s">
        <v>21</v>
      </c>
      <c r="U263" s="33">
        <f t="shared" si="8"/>
        <v>10000</v>
      </c>
      <c r="V263" s="17"/>
      <c r="W263" s="17"/>
      <c r="X263" s="17"/>
      <c r="Y263" s="17"/>
      <c r="Z263" s="17"/>
      <c r="AA263" s="17"/>
      <c r="AB263" s="17"/>
      <c r="AC263" s="17"/>
    </row>
    <row r="264" spans="1:29" ht="12.75" x14ac:dyDescent="0.2">
      <c r="A264" s="66"/>
      <c r="B264" s="66"/>
      <c r="C264" s="66" t="str">
        <f t="shared" si="9"/>
        <v>FWS Director</v>
      </c>
      <c r="D264" s="66" t="s">
        <v>1324</v>
      </c>
      <c r="E264" s="42"/>
      <c r="F264" s="38">
        <v>43199</v>
      </c>
      <c r="G264" s="84" t="s">
        <v>53</v>
      </c>
      <c r="H264" s="22" t="s">
        <v>1325</v>
      </c>
      <c r="I264" s="22" t="s">
        <v>1326</v>
      </c>
      <c r="J264" s="22" t="s">
        <v>1316</v>
      </c>
      <c r="K264" s="22" t="s">
        <v>1307</v>
      </c>
      <c r="L264" s="22" t="s">
        <v>47</v>
      </c>
      <c r="M264" s="33" t="s">
        <v>88</v>
      </c>
      <c r="N264" s="22" t="s">
        <v>23</v>
      </c>
      <c r="O264" s="33" t="s">
        <v>34</v>
      </c>
      <c r="P264" s="39" t="s">
        <v>49</v>
      </c>
      <c r="Q264" s="33">
        <v>0</v>
      </c>
      <c r="R264" s="33">
        <v>10000</v>
      </c>
      <c r="S264" s="92">
        <v>0</v>
      </c>
      <c r="T264" s="92" t="s">
        <v>21</v>
      </c>
      <c r="U264" s="33">
        <f t="shared" si="8"/>
        <v>10000</v>
      </c>
      <c r="V264" s="17"/>
      <c r="W264" s="17"/>
      <c r="X264" s="17"/>
      <c r="Y264" s="17"/>
      <c r="Z264" s="17"/>
      <c r="AA264" s="17"/>
      <c r="AB264" s="17"/>
      <c r="AC264" s="17"/>
    </row>
    <row r="265" spans="1:29" ht="12.75" x14ac:dyDescent="0.2">
      <c r="A265" s="66"/>
      <c r="B265" s="66"/>
      <c r="C265" s="66" t="str">
        <f t="shared" si="9"/>
        <v>Senior Advisor, DOI-PMB</v>
      </c>
      <c r="D265" s="66" t="s">
        <v>1327</v>
      </c>
      <c r="E265" s="42"/>
      <c r="F265" s="38">
        <v>43199</v>
      </c>
      <c r="G265" s="84" t="s">
        <v>53</v>
      </c>
      <c r="H265" s="22" t="s">
        <v>1328</v>
      </c>
      <c r="I265" s="22" t="s">
        <v>1329</v>
      </c>
      <c r="J265" s="22" t="s">
        <v>1330</v>
      </c>
      <c r="K265" s="22" t="s">
        <v>1331</v>
      </c>
      <c r="L265" s="22" t="s">
        <v>22</v>
      </c>
      <c r="M265" s="33" t="s">
        <v>88</v>
      </c>
      <c r="N265" s="22" t="s">
        <v>23</v>
      </c>
      <c r="O265" s="33" t="s">
        <v>34</v>
      </c>
      <c r="P265" s="39" t="s">
        <v>49</v>
      </c>
      <c r="Q265" s="33">
        <v>0</v>
      </c>
      <c r="R265" s="33">
        <v>175000</v>
      </c>
      <c r="S265" s="92">
        <v>0</v>
      </c>
      <c r="T265" s="92" t="s">
        <v>21</v>
      </c>
      <c r="U265" s="33">
        <f t="shared" si="8"/>
        <v>175000</v>
      </c>
      <c r="V265" s="17"/>
      <c r="W265" s="17"/>
      <c r="X265" s="17"/>
      <c r="Y265" s="17"/>
      <c r="Z265" s="17"/>
      <c r="AA265" s="17"/>
      <c r="AB265" s="17"/>
      <c r="AC265" s="17"/>
    </row>
    <row r="266" spans="1:29" ht="12.75" x14ac:dyDescent="0.2">
      <c r="A266" s="66"/>
      <c r="B266" s="66"/>
      <c r="C266" s="66" t="str">
        <f t="shared" si="9"/>
        <v>FWS Director</v>
      </c>
      <c r="D266" s="66" t="s">
        <v>1332</v>
      </c>
      <c r="E266" s="45"/>
      <c r="F266" s="38">
        <v>43199</v>
      </c>
      <c r="G266" s="84" t="s">
        <v>53</v>
      </c>
      <c r="H266" s="22" t="s">
        <v>1333</v>
      </c>
      <c r="I266" s="22" t="s">
        <v>1334</v>
      </c>
      <c r="J266" s="22" t="s">
        <v>1335</v>
      </c>
      <c r="K266" s="22" t="s">
        <v>1307</v>
      </c>
      <c r="L266" s="22" t="s">
        <v>65</v>
      </c>
      <c r="M266" s="33" t="s">
        <v>88</v>
      </c>
      <c r="N266" s="22" t="s">
        <v>23</v>
      </c>
      <c r="O266" s="33" t="s">
        <v>34</v>
      </c>
      <c r="P266" s="39" t="s">
        <v>49</v>
      </c>
      <c r="Q266" s="33">
        <v>0</v>
      </c>
      <c r="R266" s="33">
        <v>20000</v>
      </c>
      <c r="S266" s="92">
        <v>0</v>
      </c>
      <c r="T266" s="92" t="s">
        <v>21</v>
      </c>
      <c r="U266" s="33">
        <f t="shared" si="8"/>
        <v>20000</v>
      </c>
      <c r="V266" s="17"/>
      <c r="W266" s="17"/>
      <c r="X266" s="17"/>
      <c r="Y266" s="17"/>
      <c r="Z266" s="17"/>
      <c r="AA266" s="17"/>
      <c r="AB266" s="17"/>
      <c r="AC266" s="17"/>
    </row>
    <row r="267" spans="1:29" ht="12.75" x14ac:dyDescent="0.2">
      <c r="A267" s="66"/>
      <c r="B267" s="66"/>
      <c r="C267" s="66" t="str">
        <f t="shared" si="9"/>
        <v>FWS Director</v>
      </c>
      <c r="D267" s="66" t="s">
        <v>1336</v>
      </c>
      <c r="E267" s="22"/>
      <c r="F267" s="38">
        <v>43199</v>
      </c>
      <c r="G267" s="84" t="s">
        <v>53</v>
      </c>
      <c r="H267" s="22" t="s">
        <v>1337</v>
      </c>
      <c r="I267" s="22" t="s">
        <v>1338</v>
      </c>
      <c r="J267" s="22" t="s">
        <v>1339</v>
      </c>
      <c r="K267" s="22" t="s">
        <v>1289</v>
      </c>
      <c r="L267" s="22" t="s">
        <v>47</v>
      </c>
      <c r="M267" s="33" t="s">
        <v>88</v>
      </c>
      <c r="N267" s="22" t="s">
        <v>23</v>
      </c>
      <c r="O267" s="33" t="s">
        <v>34</v>
      </c>
      <c r="P267" s="39" t="s">
        <v>49</v>
      </c>
      <c r="Q267" s="33">
        <v>0</v>
      </c>
      <c r="R267" s="33">
        <v>15000</v>
      </c>
      <c r="S267" s="92">
        <v>0</v>
      </c>
      <c r="T267" s="92" t="s">
        <v>21</v>
      </c>
      <c r="U267" s="33">
        <f t="shared" si="8"/>
        <v>15000</v>
      </c>
      <c r="V267" s="17"/>
      <c r="W267" s="17"/>
      <c r="X267" s="17"/>
      <c r="Y267" s="17"/>
      <c r="Z267" s="17"/>
      <c r="AA267" s="17"/>
      <c r="AB267" s="17"/>
      <c r="AC267" s="17"/>
    </row>
    <row r="268" spans="1:29" ht="12.75" x14ac:dyDescent="0.2">
      <c r="A268" s="66"/>
      <c r="B268" s="66"/>
      <c r="C268" s="66" t="str">
        <f t="shared" si="9"/>
        <v>FWS Director</v>
      </c>
      <c r="D268" s="66" t="s">
        <v>1340</v>
      </c>
      <c r="E268" s="22"/>
      <c r="F268" s="38">
        <v>43199</v>
      </c>
      <c r="G268" s="84" t="s">
        <v>53</v>
      </c>
      <c r="H268" s="22" t="s">
        <v>1341</v>
      </c>
      <c r="I268" s="22" t="s">
        <v>1342</v>
      </c>
      <c r="J268" s="22" t="s">
        <v>1293</v>
      </c>
      <c r="K268" s="22" t="s">
        <v>1343</v>
      </c>
      <c r="L268" s="22" t="s">
        <v>22</v>
      </c>
      <c r="M268" s="33" t="s">
        <v>88</v>
      </c>
      <c r="N268" s="22" t="s">
        <v>23</v>
      </c>
      <c r="O268" s="33" t="s">
        <v>34</v>
      </c>
      <c r="P268" s="39" t="s">
        <v>49</v>
      </c>
      <c r="Q268" s="33">
        <v>0</v>
      </c>
      <c r="R268" s="33">
        <v>25000</v>
      </c>
      <c r="S268" s="92">
        <v>0</v>
      </c>
      <c r="T268" s="92" t="s">
        <v>21</v>
      </c>
      <c r="U268" s="33">
        <f t="shared" si="8"/>
        <v>25000</v>
      </c>
      <c r="V268" s="17"/>
      <c r="W268" s="17"/>
      <c r="X268" s="17"/>
      <c r="Y268" s="17"/>
      <c r="Z268" s="17"/>
      <c r="AA268" s="17"/>
      <c r="AB268" s="17"/>
      <c r="AC268" s="17"/>
    </row>
    <row r="269" spans="1:29" ht="12.75" x14ac:dyDescent="0.2">
      <c r="A269" s="103"/>
      <c r="B269" s="103"/>
      <c r="C269" s="103" t="str">
        <f t="shared" si="9"/>
        <v>FWS Director</v>
      </c>
      <c r="D269" s="103" t="s">
        <v>1344</v>
      </c>
      <c r="E269" s="42"/>
      <c r="F269" s="38">
        <v>43199</v>
      </c>
      <c r="G269" s="84" t="s">
        <v>45</v>
      </c>
      <c r="H269" s="22" t="s">
        <v>1345</v>
      </c>
      <c r="I269" s="22" t="s">
        <v>1346</v>
      </c>
      <c r="J269" s="22" t="s">
        <v>1347</v>
      </c>
      <c r="K269" s="22" t="s">
        <v>1348</v>
      </c>
      <c r="L269" s="22" t="s">
        <v>22</v>
      </c>
      <c r="M269" s="33" t="s">
        <v>88</v>
      </c>
      <c r="N269" s="22" t="s">
        <v>23</v>
      </c>
      <c r="O269" s="33" t="s">
        <v>34</v>
      </c>
      <c r="P269" s="39" t="s">
        <v>49</v>
      </c>
      <c r="Q269" s="33">
        <v>0</v>
      </c>
      <c r="R269" s="33">
        <v>24828</v>
      </c>
      <c r="S269" s="92">
        <v>0</v>
      </c>
      <c r="T269" s="92" t="s">
        <v>21</v>
      </c>
      <c r="U269" s="33">
        <f t="shared" si="8"/>
        <v>24828</v>
      </c>
      <c r="V269" s="17"/>
      <c r="W269" s="17"/>
      <c r="X269" s="17"/>
      <c r="Y269" s="17"/>
      <c r="Z269" s="17"/>
      <c r="AA269" s="17"/>
      <c r="AB269" s="17"/>
      <c r="AC269" s="17"/>
    </row>
    <row r="270" spans="1:29" ht="12.75" x14ac:dyDescent="0.2">
      <c r="A270" s="103"/>
      <c r="B270" s="103"/>
      <c r="C270" s="103" t="str">
        <f t="shared" si="9"/>
        <v>FWS Director</v>
      </c>
      <c r="D270" s="103" t="s">
        <v>1349</v>
      </c>
      <c r="E270" s="42"/>
      <c r="F270" s="38">
        <v>43199</v>
      </c>
      <c r="G270" s="84" t="s">
        <v>45</v>
      </c>
      <c r="H270" s="22" t="s">
        <v>1350</v>
      </c>
      <c r="I270" s="22" t="s">
        <v>1351</v>
      </c>
      <c r="J270" s="22" t="s">
        <v>1352</v>
      </c>
      <c r="K270" s="22" t="s">
        <v>1353</v>
      </c>
      <c r="L270" s="22" t="s">
        <v>22</v>
      </c>
      <c r="M270" s="33" t="s">
        <v>88</v>
      </c>
      <c r="N270" s="22" t="s">
        <v>23</v>
      </c>
      <c r="O270" s="33" t="s">
        <v>34</v>
      </c>
      <c r="P270" s="39" t="s">
        <v>49</v>
      </c>
      <c r="Q270" s="33">
        <v>0</v>
      </c>
      <c r="R270" s="33">
        <v>20315</v>
      </c>
      <c r="S270" s="92">
        <v>0</v>
      </c>
      <c r="T270" s="92" t="s">
        <v>21</v>
      </c>
      <c r="U270" s="33">
        <f t="shared" si="8"/>
        <v>20315</v>
      </c>
      <c r="V270" s="17"/>
      <c r="W270" s="17"/>
      <c r="X270" s="17"/>
      <c r="Y270" s="17"/>
      <c r="Z270" s="17"/>
      <c r="AA270" s="17"/>
      <c r="AB270" s="17"/>
      <c r="AC270" s="17"/>
    </row>
    <row r="271" spans="1:29" ht="12.75" x14ac:dyDescent="0.2">
      <c r="A271" s="103"/>
      <c r="B271" s="103"/>
      <c r="C271" s="103" t="str">
        <f t="shared" si="9"/>
        <v>Senior Advisor, DOI-PMB</v>
      </c>
      <c r="D271" s="103" t="s">
        <v>1354</v>
      </c>
      <c r="E271" s="42"/>
      <c r="F271" s="38">
        <v>43199</v>
      </c>
      <c r="G271" s="84" t="s">
        <v>45</v>
      </c>
      <c r="H271" s="22" t="s">
        <v>1355</v>
      </c>
      <c r="I271" s="22" t="s">
        <v>1356</v>
      </c>
      <c r="J271" s="22" t="s">
        <v>1357</v>
      </c>
      <c r="K271" s="22" t="s">
        <v>1353</v>
      </c>
      <c r="L271" s="22" t="s">
        <v>22</v>
      </c>
      <c r="M271" s="33" t="s">
        <v>88</v>
      </c>
      <c r="N271" s="22" t="s">
        <v>23</v>
      </c>
      <c r="O271" s="27" t="s">
        <v>34</v>
      </c>
      <c r="P271" s="39" t="s">
        <v>49</v>
      </c>
      <c r="Q271" s="33">
        <v>0</v>
      </c>
      <c r="R271" s="33">
        <v>54179</v>
      </c>
      <c r="S271" s="92">
        <v>0</v>
      </c>
      <c r="T271" s="92" t="s">
        <v>21</v>
      </c>
      <c r="U271" s="33">
        <f t="shared" si="8"/>
        <v>54179</v>
      </c>
      <c r="V271" s="17"/>
      <c r="W271" s="17"/>
      <c r="X271" s="17"/>
      <c r="Y271" s="17"/>
      <c r="Z271" s="17"/>
      <c r="AA271" s="17"/>
      <c r="AB271" s="17"/>
      <c r="AC271" s="17"/>
    </row>
    <row r="272" spans="1:29" ht="12.75" x14ac:dyDescent="0.2">
      <c r="A272" s="103"/>
      <c r="B272" s="103"/>
      <c r="C272" s="103" t="str">
        <f t="shared" si="9"/>
        <v>FWS Director</v>
      </c>
      <c r="D272" s="103" t="s">
        <v>1358</v>
      </c>
      <c r="E272" s="22"/>
      <c r="F272" s="38">
        <v>43199</v>
      </c>
      <c r="G272" s="84" t="s">
        <v>45</v>
      </c>
      <c r="H272" s="22" t="s">
        <v>1359</v>
      </c>
      <c r="I272" s="22" t="s">
        <v>1360</v>
      </c>
      <c r="J272" s="22" t="s">
        <v>1361</v>
      </c>
      <c r="K272" s="22" t="s">
        <v>1312</v>
      </c>
      <c r="L272" s="22" t="s">
        <v>31</v>
      </c>
      <c r="M272" s="33" t="s">
        <v>88</v>
      </c>
      <c r="N272" s="22" t="s">
        <v>23</v>
      </c>
      <c r="O272" s="33" t="s">
        <v>34</v>
      </c>
      <c r="P272" s="39" t="s">
        <v>49</v>
      </c>
      <c r="Q272" s="33">
        <v>0</v>
      </c>
      <c r="R272" s="33">
        <v>35000</v>
      </c>
      <c r="S272" s="92">
        <v>0</v>
      </c>
      <c r="T272" s="92" t="s">
        <v>21</v>
      </c>
      <c r="U272" s="33">
        <f t="shared" si="8"/>
        <v>35000</v>
      </c>
      <c r="V272" s="17"/>
      <c r="W272" s="17"/>
      <c r="X272" s="17"/>
      <c r="Y272" s="17"/>
      <c r="Z272" s="17"/>
      <c r="AA272" s="17"/>
      <c r="AB272" s="17"/>
      <c r="AC272" s="17"/>
    </row>
    <row r="273" spans="1:29" ht="12.75" x14ac:dyDescent="0.2">
      <c r="A273" s="103"/>
      <c r="B273" s="103"/>
      <c r="C273" s="103" t="str">
        <f t="shared" si="9"/>
        <v>Senior Advisor, DOI-PMB</v>
      </c>
      <c r="D273" s="103" t="s">
        <v>1362</v>
      </c>
      <c r="E273" s="22"/>
      <c r="F273" s="38">
        <v>43199</v>
      </c>
      <c r="G273" s="84" t="s">
        <v>45</v>
      </c>
      <c r="H273" s="22" t="s">
        <v>1363</v>
      </c>
      <c r="I273" s="22" t="s">
        <v>1364</v>
      </c>
      <c r="J273" s="22" t="s">
        <v>253</v>
      </c>
      <c r="K273" s="22" t="s">
        <v>1353</v>
      </c>
      <c r="L273" s="22" t="s">
        <v>31</v>
      </c>
      <c r="M273" s="33" t="s">
        <v>88</v>
      </c>
      <c r="N273" s="22" t="s">
        <v>23</v>
      </c>
      <c r="O273" s="33" t="s">
        <v>34</v>
      </c>
      <c r="P273" s="39" t="s">
        <v>49</v>
      </c>
      <c r="Q273" s="33">
        <v>0</v>
      </c>
      <c r="R273" s="33">
        <v>136817</v>
      </c>
      <c r="S273" s="92">
        <v>0</v>
      </c>
      <c r="T273" s="92" t="s">
        <v>21</v>
      </c>
      <c r="U273" s="33">
        <f t="shared" si="8"/>
        <v>136817</v>
      </c>
      <c r="V273" s="17"/>
      <c r="W273" s="17"/>
      <c r="X273" s="17"/>
      <c r="Y273" s="17"/>
      <c r="Z273" s="17"/>
      <c r="AA273" s="17"/>
      <c r="AB273" s="17"/>
      <c r="AC273" s="17"/>
    </row>
    <row r="274" spans="1:29" ht="12.75" x14ac:dyDescent="0.2">
      <c r="A274" s="103"/>
      <c r="B274" s="103"/>
      <c r="C274" s="103" t="str">
        <f t="shared" ref="C274:C294" si="10">IF(OR(ISBLANK(L274),ISBLANK(N274),ISBLANK(U274)),"",
IF(N274="No",
(IF(AND(OR(ISNUMBER(SEARCH("501",L274)),L274="IHE"),U274&lt;50000),"FWS Director",
IF(AND(OR(ISNUMBER(SEARCH("501",L274)),L274="IHE"),U274&gt;=50000),"Senior Advisor, DOI-PMB",
IF(U274&lt;100000,"FWS Director", IF(U274&gt;=250000, "Senior Advisor, DOI-PMB", "Assistant Secretary, DOI-FWP"))))),
(IF(U274&lt;50000,"FWS Director",IF(U274&gt;=50000,"Senior Advisor, DOI-PMB","error")))))</f>
        <v>FWS Director</v>
      </c>
      <c r="D274" s="103" t="s">
        <v>1365</v>
      </c>
      <c r="E274" s="42"/>
      <c r="F274" s="38">
        <v>43199</v>
      </c>
      <c r="G274" s="84" t="s">
        <v>45</v>
      </c>
      <c r="H274" s="22" t="s">
        <v>1366</v>
      </c>
      <c r="I274" s="22" t="s">
        <v>1367</v>
      </c>
      <c r="J274" s="22" t="s">
        <v>670</v>
      </c>
      <c r="K274" s="22" t="s">
        <v>1368</v>
      </c>
      <c r="L274" s="22" t="s">
        <v>26</v>
      </c>
      <c r="M274" s="33" t="s">
        <v>88</v>
      </c>
      <c r="N274" s="22" t="s">
        <v>23</v>
      </c>
      <c r="O274" s="33" t="s">
        <v>34</v>
      </c>
      <c r="P274" s="39" t="s">
        <v>49</v>
      </c>
      <c r="Q274" s="33">
        <v>0</v>
      </c>
      <c r="R274" s="33">
        <v>51656</v>
      </c>
      <c r="S274" s="92">
        <v>0</v>
      </c>
      <c r="T274" s="92" t="s">
        <v>21</v>
      </c>
      <c r="U274" s="33">
        <f t="shared" si="8"/>
        <v>51656</v>
      </c>
      <c r="V274" s="17"/>
      <c r="W274" s="17"/>
      <c r="X274" s="17"/>
      <c r="Y274" s="17"/>
      <c r="Z274" s="17"/>
      <c r="AA274" s="17"/>
      <c r="AB274" s="17"/>
      <c r="AC274" s="17"/>
    </row>
    <row r="275" spans="1:29" ht="12.75" x14ac:dyDescent="0.2">
      <c r="A275" s="103"/>
      <c r="B275" s="103"/>
      <c r="C275" s="103" t="str">
        <f t="shared" si="10"/>
        <v>FWS Director</v>
      </c>
      <c r="D275" s="103" t="s">
        <v>1369</v>
      </c>
      <c r="E275" s="42"/>
      <c r="F275" s="38">
        <v>43199</v>
      </c>
      <c r="G275" s="84" t="s">
        <v>45</v>
      </c>
      <c r="H275" s="22" t="s">
        <v>1370</v>
      </c>
      <c r="I275" s="22" t="s">
        <v>1371</v>
      </c>
      <c r="J275" s="22" t="s">
        <v>670</v>
      </c>
      <c r="K275" s="22" t="s">
        <v>1368</v>
      </c>
      <c r="L275" s="22" t="s">
        <v>26</v>
      </c>
      <c r="M275" s="33" t="s">
        <v>88</v>
      </c>
      <c r="N275" s="22" t="s">
        <v>23</v>
      </c>
      <c r="O275" s="33" t="s">
        <v>34</v>
      </c>
      <c r="P275" s="39" t="s">
        <v>49</v>
      </c>
      <c r="Q275" s="33">
        <v>0</v>
      </c>
      <c r="R275" s="33">
        <v>10320</v>
      </c>
      <c r="S275" s="92">
        <v>0</v>
      </c>
      <c r="T275" s="92" t="s">
        <v>21</v>
      </c>
      <c r="U275" s="33">
        <f t="shared" si="8"/>
        <v>10320</v>
      </c>
      <c r="V275" s="17"/>
      <c r="W275" s="17"/>
      <c r="X275" s="17"/>
      <c r="Y275" s="17"/>
      <c r="Z275" s="17"/>
      <c r="AA275" s="17"/>
      <c r="AB275" s="17"/>
      <c r="AC275" s="17"/>
    </row>
    <row r="276" spans="1:29" ht="12.75" x14ac:dyDescent="0.2">
      <c r="A276" s="32" t="s">
        <v>1372</v>
      </c>
      <c r="B276" s="103"/>
      <c r="C276" s="103" t="str">
        <f t="shared" si="10"/>
        <v>Assistant Secretary, DOI-FWP</v>
      </c>
      <c r="D276" s="103" t="s">
        <v>1373</v>
      </c>
      <c r="E276" s="42"/>
      <c r="F276" s="38">
        <v>43199</v>
      </c>
      <c r="G276" s="84" t="s">
        <v>45</v>
      </c>
      <c r="H276" s="22" t="s">
        <v>1374</v>
      </c>
      <c r="I276" s="22" t="s">
        <v>1375</v>
      </c>
      <c r="J276" s="22" t="s">
        <v>670</v>
      </c>
      <c r="K276" s="22" t="s">
        <v>1368</v>
      </c>
      <c r="L276" s="22" t="s">
        <v>26</v>
      </c>
      <c r="M276" s="33" t="s">
        <v>88</v>
      </c>
      <c r="N276" s="22" t="s">
        <v>23</v>
      </c>
      <c r="O276" s="33" t="s">
        <v>34</v>
      </c>
      <c r="P276" s="39" t="s">
        <v>49</v>
      </c>
      <c r="Q276" s="33">
        <v>0</v>
      </c>
      <c r="R276" s="33">
        <v>137000</v>
      </c>
      <c r="S276" s="92">
        <v>0</v>
      </c>
      <c r="T276" s="92" t="s">
        <v>21</v>
      </c>
      <c r="U276" s="33">
        <f t="shared" si="8"/>
        <v>137000</v>
      </c>
      <c r="V276" s="17"/>
      <c r="W276" s="17"/>
      <c r="X276" s="17"/>
      <c r="Y276" s="17"/>
      <c r="Z276" s="17"/>
      <c r="AA276" s="17"/>
      <c r="AB276" s="17"/>
      <c r="AC276" s="17"/>
    </row>
    <row r="277" spans="1:29" ht="12.75" x14ac:dyDescent="0.2">
      <c r="A277" s="103"/>
      <c r="B277" s="103"/>
      <c r="C277" s="103" t="str">
        <f t="shared" si="10"/>
        <v>Senior Advisor, DOI-PMB</v>
      </c>
      <c r="D277" s="103" t="s">
        <v>1376</v>
      </c>
      <c r="E277" s="42"/>
      <c r="F277" s="38">
        <v>43199</v>
      </c>
      <c r="G277" s="84" t="s">
        <v>45</v>
      </c>
      <c r="H277" s="22" t="s">
        <v>1377</v>
      </c>
      <c r="I277" s="22" t="s">
        <v>1378</v>
      </c>
      <c r="J277" s="22" t="s">
        <v>1379</v>
      </c>
      <c r="K277" s="22" t="s">
        <v>1380</v>
      </c>
      <c r="L277" s="22" t="s">
        <v>22</v>
      </c>
      <c r="M277" s="33" t="s">
        <v>88</v>
      </c>
      <c r="N277" s="22" t="s">
        <v>23</v>
      </c>
      <c r="O277" s="33" t="s">
        <v>34</v>
      </c>
      <c r="P277" s="39" t="s">
        <v>49</v>
      </c>
      <c r="Q277" s="33">
        <v>0</v>
      </c>
      <c r="R277" s="33">
        <v>150000</v>
      </c>
      <c r="S277" s="92">
        <v>0</v>
      </c>
      <c r="T277" s="92" t="s">
        <v>21</v>
      </c>
      <c r="U277" s="33">
        <f t="shared" si="8"/>
        <v>150000</v>
      </c>
      <c r="V277" s="17"/>
      <c r="W277" s="17"/>
      <c r="X277" s="17"/>
      <c r="Y277" s="17"/>
      <c r="Z277" s="17"/>
      <c r="AA277" s="17"/>
      <c r="AB277" s="17"/>
      <c r="AC277" s="17"/>
    </row>
    <row r="278" spans="1:29" ht="12.75" x14ac:dyDescent="0.2">
      <c r="A278" s="103"/>
      <c r="B278" s="103"/>
      <c r="C278" s="103" t="str">
        <f t="shared" si="10"/>
        <v>FWS Director</v>
      </c>
      <c r="D278" s="103" t="s">
        <v>1381</v>
      </c>
      <c r="E278" s="42"/>
      <c r="F278" s="38">
        <v>43199</v>
      </c>
      <c r="G278" s="84" t="s">
        <v>45</v>
      </c>
      <c r="H278" s="22" t="s">
        <v>1382</v>
      </c>
      <c r="I278" s="22" t="s">
        <v>1383</v>
      </c>
      <c r="J278" s="22" t="s">
        <v>670</v>
      </c>
      <c r="K278" s="22" t="s">
        <v>1368</v>
      </c>
      <c r="L278" s="80" t="s">
        <v>26</v>
      </c>
      <c r="M278" s="33" t="s">
        <v>88</v>
      </c>
      <c r="N278" s="22" t="s">
        <v>23</v>
      </c>
      <c r="O278" s="33" t="s">
        <v>34</v>
      </c>
      <c r="P278" s="39" t="s">
        <v>49</v>
      </c>
      <c r="Q278" s="33">
        <v>0</v>
      </c>
      <c r="R278" s="33">
        <v>18383</v>
      </c>
      <c r="S278" s="92">
        <v>0</v>
      </c>
      <c r="T278" s="92" t="s">
        <v>21</v>
      </c>
      <c r="U278" s="33">
        <f t="shared" si="8"/>
        <v>18383</v>
      </c>
      <c r="V278" s="17"/>
      <c r="W278" s="17"/>
      <c r="X278" s="17"/>
      <c r="Y278" s="17"/>
      <c r="Z278" s="17"/>
      <c r="AA278" s="17"/>
      <c r="AB278" s="17"/>
      <c r="AC278" s="17"/>
    </row>
    <row r="279" spans="1:29" ht="12.75" x14ac:dyDescent="0.2">
      <c r="A279" s="103"/>
      <c r="B279" s="103"/>
      <c r="C279" s="103" t="str">
        <f t="shared" si="10"/>
        <v>Assistant Secretary, DOI-FWP</v>
      </c>
      <c r="D279" s="103" t="s">
        <v>1384</v>
      </c>
      <c r="E279" s="22"/>
      <c r="F279" s="38">
        <v>43199</v>
      </c>
      <c r="G279" s="84" t="s">
        <v>45</v>
      </c>
      <c r="H279" s="22" t="s">
        <v>1385</v>
      </c>
      <c r="I279" s="22" t="s">
        <v>1386</v>
      </c>
      <c r="J279" s="22" t="s">
        <v>670</v>
      </c>
      <c r="K279" s="22" t="s">
        <v>1368</v>
      </c>
      <c r="L279" s="22" t="s">
        <v>26</v>
      </c>
      <c r="M279" s="33" t="s">
        <v>88</v>
      </c>
      <c r="N279" s="22" t="s">
        <v>23</v>
      </c>
      <c r="O279" s="33" t="s">
        <v>34</v>
      </c>
      <c r="P279" s="39" t="s">
        <v>49</v>
      </c>
      <c r="Q279" s="33">
        <v>0</v>
      </c>
      <c r="R279" s="33">
        <v>100000</v>
      </c>
      <c r="S279" s="92">
        <v>0</v>
      </c>
      <c r="T279" s="92" t="s">
        <v>21</v>
      </c>
      <c r="U279" s="33">
        <f t="shared" si="8"/>
        <v>100000</v>
      </c>
      <c r="V279" s="17"/>
      <c r="W279" s="17"/>
      <c r="X279" s="17"/>
      <c r="Y279" s="17"/>
      <c r="Z279" s="17"/>
      <c r="AA279" s="17"/>
      <c r="AB279" s="17"/>
      <c r="AC279" s="17"/>
    </row>
    <row r="280" spans="1:29" ht="12.75" x14ac:dyDescent="0.2">
      <c r="A280" s="103"/>
      <c r="B280" s="17"/>
      <c r="C280" s="21" t="str">
        <f t="shared" si="10"/>
        <v>FWS Director</v>
      </c>
      <c r="D280" s="21" t="s">
        <v>1387</v>
      </c>
      <c r="E280" s="22"/>
      <c r="F280" s="38">
        <v>43199</v>
      </c>
      <c r="G280" s="84" t="s">
        <v>45</v>
      </c>
      <c r="H280" s="22" t="s">
        <v>1388</v>
      </c>
      <c r="I280" s="22" t="s">
        <v>1389</v>
      </c>
      <c r="J280" s="22" t="s">
        <v>670</v>
      </c>
      <c r="K280" s="22" t="s">
        <v>1368</v>
      </c>
      <c r="L280" s="22" t="s">
        <v>26</v>
      </c>
      <c r="M280" s="33" t="s">
        <v>88</v>
      </c>
      <c r="N280" s="22" t="s">
        <v>23</v>
      </c>
      <c r="O280" s="33" t="s">
        <v>34</v>
      </c>
      <c r="P280" s="39" t="s">
        <v>49</v>
      </c>
      <c r="Q280" s="33">
        <v>0</v>
      </c>
      <c r="R280" s="33">
        <v>18735</v>
      </c>
      <c r="S280" s="92">
        <v>0</v>
      </c>
      <c r="T280" s="92" t="s">
        <v>21</v>
      </c>
      <c r="U280" s="33">
        <f t="shared" si="8"/>
        <v>18735</v>
      </c>
      <c r="V280" s="17"/>
      <c r="W280" s="17"/>
      <c r="X280" s="17"/>
      <c r="Y280" s="17"/>
      <c r="Z280" s="17"/>
      <c r="AA280" s="17"/>
      <c r="AB280" s="17"/>
      <c r="AC280" s="17"/>
    </row>
    <row r="281" spans="1:29" ht="12.75" x14ac:dyDescent="0.2">
      <c r="A281" s="21"/>
      <c r="B281" s="17"/>
      <c r="C281" s="21" t="str">
        <f t="shared" si="10"/>
        <v>FWS Director</v>
      </c>
      <c r="D281" s="21" t="s">
        <v>1390</v>
      </c>
      <c r="E281" s="22"/>
      <c r="F281" s="38">
        <v>43199</v>
      </c>
      <c r="G281" s="84" t="s">
        <v>45</v>
      </c>
      <c r="H281" s="22" t="s">
        <v>1391</v>
      </c>
      <c r="I281" s="22" t="s">
        <v>1392</v>
      </c>
      <c r="J281" s="22" t="s">
        <v>1393</v>
      </c>
      <c r="K281" s="22" t="s">
        <v>1394</v>
      </c>
      <c r="L281" s="22" t="s">
        <v>47</v>
      </c>
      <c r="M281" s="33" t="s">
        <v>88</v>
      </c>
      <c r="N281" s="22" t="s">
        <v>23</v>
      </c>
      <c r="O281" s="33" t="s">
        <v>34</v>
      </c>
      <c r="P281" s="39" t="s">
        <v>49</v>
      </c>
      <c r="Q281" s="33">
        <v>0</v>
      </c>
      <c r="R281" s="33">
        <v>6750</v>
      </c>
      <c r="S281" s="92">
        <v>0</v>
      </c>
      <c r="T281" s="92" t="s">
        <v>21</v>
      </c>
      <c r="U281" s="33">
        <f t="shared" si="8"/>
        <v>6750</v>
      </c>
      <c r="V281" s="17"/>
      <c r="W281" s="17"/>
      <c r="X281" s="17"/>
      <c r="Y281" s="17"/>
      <c r="Z281" s="17"/>
      <c r="AA281" s="17"/>
      <c r="AB281" s="17"/>
      <c r="AC281" s="17"/>
    </row>
    <row r="282" spans="1:29" ht="12.75" x14ac:dyDescent="0.2">
      <c r="A282" s="21"/>
      <c r="B282" s="17"/>
      <c r="C282" s="21" t="str">
        <f t="shared" si="10"/>
        <v>FWS Director</v>
      </c>
      <c r="D282" s="21" t="s">
        <v>1395</v>
      </c>
      <c r="E282" s="22"/>
      <c r="F282" s="38">
        <v>43199</v>
      </c>
      <c r="G282" s="84" t="s">
        <v>45</v>
      </c>
      <c r="H282" s="22" t="s">
        <v>1396</v>
      </c>
      <c r="I282" s="22" t="s">
        <v>1397</v>
      </c>
      <c r="J282" s="22" t="s">
        <v>670</v>
      </c>
      <c r="K282" s="22" t="s">
        <v>1368</v>
      </c>
      <c r="L282" s="22" t="s">
        <v>26</v>
      </c>
      <c r="M282" s="33" t="s">
        <v>88</v>
      </c>
      <c r="N282" s="22" t="s">
        <v>23</v>
      </c>
      <c r="O282" s="33" t="s">
        <v>34</v>
      </c>
      <c r="P282" s="39" t="s">
        <v>49</v>
      </c>
      <c r="Q282" s="33">
        <v>0</v>
      </c>
      <c r="R282" s="33">
        <v>75000</v>
      </c>
      <c r="S282" s="92">
        <v>0</v>
      </c>
      <c r="T282" s="92" t="s">
        <v>21</v>
      </c>
      <c r="U282" s="33">
        <f t="shared" si="8"/>
        <v>75000</v>
      </c>
      <c r="V282" s="17"/>
      <c r="W282" s="17"/>
      <c r="X282" s="17"/>
      <c r="Y282" s="17"/>
      <c r="Z282" s="17"/>
      <c r="AA282" s="17"/>
      <c r="AB282" s="17"/>
      <c r="AC282" s="17"/>
    </row>
    <row r="283" spans="1:29" ht="12.75" x14ac:dyDescent="0.2">
      <c r="A283" s="103"/>
      <c r="B283" s="103"/>
      <c r="C283" s="103" t="str">
        <f t="shared" si="10"/>
        <v>FWS Director</v>
      </c>
      <c r="D283" s="103" t="s">
        <v>1398</v>
      </c>
      <c r="E283" s="45"/>
      <c r="F283" s="38">
        <v>43199</v>
      </c>
      <c r="G283" s="84" t="s">
        <v>45</v>
      </c>
      <c r="H283" s="22" t="s">
        <v>1399</v>
      </c>
      <c r="I283" s="22" t="s">
        <v>1400</v>
      </c>
      <c r="J283" s="22" t="s">
        <v>670</v>
      </c>
      <c r="K283" s="22" t="s">
        <v>1368</v>
      </c>
      <c r="L283" s="22" t="s">
        <v>26</v>
      </c>
      <c r="M283" s="33" t="s">
        <v>88</v>
      </c>
      <c r="N283" s="22" t="s">
        <v>23</v>
      </c>
      <c r="O283" s="33" t="s">
        <v>34</v>
      </c>
      <c r="P283" s="39" t="s">
        <v>49</v>
      </c>
      <c r="Q283" s="33">
        <v>0</v>
      </c>
      <c r="R283" s="33">
        <v>50000</v>
      </c>
      <c r="S283" s="92">
        <v>0</v>
      </c>
      <c r="T283" s="92" t="s">
        <v>21</v>
      </c>
      <c r="U283" s="33">
        <f t="shared" si="8"/>
        <v>50000</v>
      </c>
      <c r="V283" s="17"/>
      <c r="W283" s="17"/>
      <c r="X283" s="17"/>
      <c r="Y283" s="17"/>
      <c r="Z283" s="17"/>
      <c r="AA283" s="17"/>
      <c r="AB283" s="17"/>
      <c r="AC283" s="17"/>
    </row>
    <row r="284" spans="1:29" ht="12.75" x14ac:dyDescent="0.2">
      <c r="A284" s="103"/>
      <c r="B284" s="103"/>
      <c r="C284" s="103" t="str">
        <f t="shared" si="10"/>
        <v>FWS Director</v>
      </c>
      <c r="D284" s="103" t="s">
        <v>1401</v>
      </c>
      <c r="E284" s="45"/>
      <c r="F284" s="38">
        <v>43199</v>
      </c>
      <c r="G284" s="84" t="s">
        <v>45</v>
      </c>
      <c r="H284" s="22" t="s">
        <v>1402</v>
      </c>
      <c r="I284" s="22" t="s">
        <v>1403</v>
      </c>
      <c r="J284" s="22" t="s">
        <v>227</v>
      </c>
      <c r="K284" s="22" t="s">
        <v>1404</v>
      </c>
      <c r="L284" s="22" t="s">
        <v>22</v>
      </c>
      <c r="M284" s="33" t="s">
        <v>88</v>
      </c>
      <c r="N284" s="22" t="s">
        <v>23</v>
      </c>
      <c r="O284" s="33" t="s">
        <v>34</v>
      </c>
      <c r="P284" s="39" t="s">
        <v>49</v>
      </c>
      <c r="Q284" s="33">
        <v>0</v>
      </c>
      <c r="R284" s="33">
        <v>49692</v>
      </c>
      <c r="S284" s="92">
        <v>0</v>
      </c>
      <c r="T284" s="92" t="s">
        <v>21</v>
      </c>
      <c r="U284" s="33">
        <f t="shared" si="8"/>
        <v>49692</v>
      </c>
      <c r="V284" s="17"/>
      <c r="W284" s="17"/>
      <c r="X284" s="17"/>
      <c r="Y284" s="17"/>
      <c r="Z284" s="17"/>
      <c r="AA284" s="17"/>
      <c r="AB284" s="17"/>
      <c r="AC284" s="17"/>
    </row>
    <row r="285" spans="1:29" ht="12.75" x14ac:dyDescent="0.2">
      <c r="A285" s="103"/>
      <c r="B285" s="103"/>
      <c r="C285" s="103" t="str">
        <f t="shared" si="10"/>
        <v>FWS Director</v>
      </c>
      <c r="D285" s="103" t="s">
        <v>1405</v>
      </c>
      <c r="E285" s="45"/>
      <c r="F285" s="38">
        <v>43199</v>
      </c>
      <c r="G285" s="84" t="s">
        <v>45</v>
      </c>
      <c r="H285" s="22" t="s">
        <v>1406</v>
      </c>
      <c r="I285" s="22" t="s">
        <v>1407</v>
      </c>
      <c r="J285" s="22" t="s">
        <v>1408</v>
      </c>
      <c r="K285" s="22" t="s">
        <v>1331</v>
      </c>
      <c r="L285" s="22" t="s">
        <v>31</v>
      </c>
      <c r="M285" s="33" t="s">
        <v>88</v>
      </c>
      <c r="N285" s="22" t="s">
        <v>23</v>
      </c>
      <c r="O285" s="33" t="s">
        <v>34</v>
      </c>
      <c r="P285" s="39" t="s">
        <v>49</v>
      </c>
      <c r="Q285" s="33">
        <v>0</v>
      </c>
      <c r="R285" s="33">
        <v>15920</v>
      </c>
      <c r="S285" s="92">
        <v>0</v>
      </c>
      <c r="T285" s="92" t="s">
        <v>21</v>
      </c>
      <c r="U285" s="33">
        <f t="shared" si="8"/>
        <v>15920</v>
      </c>
      <c r="V285" s="17"/>
      <c r="W285" s="17"/>
      <c r="X285" s="17"/>
      <c r="Y285" s="17"/>
      <c r="Z285" s="17"/>
      <c r="AA285" s="17"/>
      <c r="AB285" s="17"/>
      <c r="AC285" s="17"/>
    </row>
    <row r="286" spans="1:29" ht="12.75" x14ac:dyDescent="0.2">
      <c r="A286" s="103"/>
      <c r="B286" s="103"/>
      <c r="C286" s="103" t="str">
        <f t="shared" si="10"/>
        <v>FWS Director</v>
      </c>
      <c r="D286" s="103" t="s">
        <v>1409</v>
      </c>
      <c r="E286" s="95"/>
      <c r="F286" s="38">
        <v>43199</v>
      </c>
      <c r="G286" s="84" t="s">
        <v>45</v>
      </c>
      <c r="H286" s="95" t="s">
        <v>1410</v>
      </c>
      <c r="I286" s="22" t="s">
        <v>1411</v>
      </c>
      <c r="J286" s="22" t="s">
        <v>1412</v>
      </c>
      <c r="K286" s="22" t="s">
        <v>1368</v>
      </c>
      <c r="L286" s="22" t="s">
        <v>26</v>
      </c>
      <c r="M286" s="33" t="s">
        <v>88</v>
      </c>
      <c r="N286" s="22" t="s">
        <v>23</v>
      </c>
      <c r="O286" s="33" t="s">
        <v>34</v>
      </c>
      <c r="P286" s="39" t="s">
        <v>49</v>
      </c>
      <c r="Q286" s="33">
        <v>0</v>
      </c>
      <c r="R286" s="33">
        <v>19000</v>
      </c>
      <c r="S286" s="92">
        <v>0</v>
      </c>
      <c r="T286" s="92" t="s">
        <v>21</v>
      </c>
      <c r="U286" s="33">
        <f t="shared" si="8"/>
        <v>19000</v>
      </c>
      <c r="V286" s="17"/>
      <c r="W286" s="17"/>
      <c r="X286" s="17"/>
      <c r="Y286" s="17"/>
      <c r="Z286" s="17"/>
      <c r="AA286" s="17"/>
      <c r="AB286" s="17"/>
      <c r="AC286" s="17"/>
    </row>
    <row r="287" spans="1:29" ht="12.75" x14ac:dyDescent="0.2">
      <c r="A287" s="19"/>
      <c r="B287" s="19"/>
      <c r="C287" s="21" t="str">
        <f t="shared" si="10"/>
        <v>FWS Director</v>
      </c>
      <c r="D287" s="21" t="s">
        <v>1413</v>
      </c>
      <c r="E287" s="28"/>
      <c r="F287" s="38">
        <v>43199</v>
      </c>
      <c r="G287" s="84" t="s">
        <v>45</v>
      </c>
      <c r="H287" s="28" t="s">
        <v>1414</v>
      </c>
      <c r="I287" s="95" t="s">
        <v>1415</v>
      </c>
      <c r="J287" s="28" t="s">
        <v>1412</v>
      </c>
      <c r="K287" s="28" t="s">
        <v>1368</v>
      </c>
      <c r="L287" s="28" t="s">
        <v>26</v>
      </c>
      <c r="M287" s="27" t="s">
        <v>88</v>
      </c>
      <c r="N287" s="28" t="s">
        <v>23</v>
      </c>
      <c r="O287" s="92" t="s">
        <v>34</v>
      </c>
      <c r="P287" s="30" t="s">
        <v>49</v>
      </c>
      <c r="Q287" s="27">
        <v>0</v>
      </c>
      <c r="R287" s="27">
        <v>15945</v>
      </c>
      <c r="S287" s="92">
        <v>0</v>
      </c>
      <c r="T287" s="92" t="s">
        <v>21</v>
      </c>
      <c r="U287" s="27">
        <f t="shared" si="8"/>
        <v>15945</v>
      </c>
      <c r="V287" s="19"/>
      <c r="W287" s="19"/>
      <c r="X287" s="19"/>
      <c r="Y287" s="19"/>
      <c r="Z287" s="19"/>
      <c r="AA287" s="19"/>
      <c r="AB287" s="19"/>
      <c r="AC287" s="19"/>
    </row>
    <row r="288" spans="1:29" ht="12.75" x14ac:dyDescent="0.2">
      <c r="A288" s="21"/>
      <c r="B288" s="17"/>
      <c r="C288" s="21" t="str">
        <f t="shared" si="10"/>
        <v>FWS Director</v>
      </c>
      <c r="D288" s="21" t="s">
        <v>1416</v>
      </c>
      <c r="E288" s="45"/>
      <c r="F288" s="38">
        <v>43199</v>
      </c>
      <c r="G288" s="84" t="s">
        <v>45</v>
      </c>
      <c r="H288" s="22" t="s">
        <v>1417</v>
      </c>
      <c r="I288" s="22" t="s">
        <v>1418</v>
      </c>
      <c r="J288" s="22" t="s">
        <v>1412</v>
      </c>
      <c r="K288" s="22" t="s">
        <v>1368</v>
      </c>
      <c r="L288" s="22" t="s">
        <v>26</v>
      </c>
      <c r="M288" s="33" t="s">
        <v>88</v>
      </c>
      <c r="N288" s="22" t="s">
        <v>23</v>
      </c>
      <c r="O288" s="33" t="s">
        <v>34</v>
      </c>
      <c r="P288" s="39" t="s">
        <v>49</v>
      </c>
      <c r="Q288" s="33">
        <v>0</v>
      </c>
      <c r="R288" s="33">
        <v>24268</v>
      </c>
      <c r="S288" s="92">
        <v>0</v>
      </c>
      <c r="T288" s="92" t="s">
        <v>21</v>
      </c>
      <c r="U288" s="33">
        <f t="shared" si="8"/>
        <v>24268</v>
      </c>
      <c r="V288" s="17"/>
      <c r="W288" s="17"/>
      <c r="X288" s="17"/>
      <c r="Y288" s="17"/>
      <c r="Z288" s="17"/>
      <c r="AA288" s="17"/>
      <c r="AB288" s="17"/>
      <c r="AC288" s="17"/>
    </row>
    <row r="289" spans="1:29" ht="12.75" x14ac:dyDescent="0.2">
      <c r="A289" s="103"/>
      <c r="B289" s="103"/>
      <c r="C289" s="103" t="str">
        <f t="shared" si="10"/>
        <v>FWS Director</v>
      </c>
      <c r="D289" s="103" t="s">
        <v>1419</v>
      </c>
      <c r="E289" s="45"/>
      <c r="F289" s="38">
        <v>43199</v>
      </c>
      <c r="G289" s="84" t="s">
        <v>45</v>
      </c>
      <c r="H289" s="22" t="s">
        <v>1420</v>
      </c>
      <c r="I289" s="22" t="s">
        <v>1421</v>
      </c>
      <c r="J289" s="22" t="s">
        <v>1412</v>
      </c>
      <c r="K289" s="22" t="s">
        <v>1368</v>
      </c>
      <c r="L289" s="22" t="s">
        <v>26</v>
      </c>
      <c r="M289" s="33" t="s">
        <v>88</v>
      </c>
      <c r="N289" s="22" t="s">
        <v>23</v>
      </c>
      <c r="O289" s="33" t="s">
        <v>34</v>
      </c>
      <c r="P289" s="39" t="s">
        <v>49</v>
      </c>
      <c r="Q289" s="33">
        <v>0</v>
      </c>
      <c r="R289" s="33">
        <v>14244</v>
      </c>
      <c r="S289" s="92">
        <v>0</v>
      </c>
      <c r="T289" s="92" t="s">
        <v>21</v>
      </c>
      <c r="U289" s="33">
        <f t="shared" si="8"/>
        <v>14244</v>
      </c>
      <c r="V289" s="17"/>
      <c r="W289" s="17"/>
      <c r="X289" s="17"/>
      <c r="Y289" s="17"/>
      <c r="Z289" s="17"/>
      <c r="AA289" s="17"/>
      <c r="AB289" s="17"/>
      <c r="AC289" s="17"/>
    </row>
    <row r="290" spans="1:29" ht="12.75" x14ac:dyDescent="0.2">
      <c r="A290" s="103"/>
      <c r="B290" s="103"/>
      <c r="C290" s="103" t="str">
        <f t="shared" si="10"/>
        <v>FWS Director</v>
      </c>
      <c r="D290" s="103" t="s">
        <v>1422</v>
      </c>
      <c r="E290" s="45"/>
      <c r="F290" s="38">
        <v>43199</v>
      </c>
      <c r="G290" s="84" t="s">
        <v>45</v>
      </c>
      <c r="H290" s="22" t="s">
        <v>1423</v>
      </c>
      <c r="I290" s="22" t="s">
        <v>1424</v>
      </c>
      <c r="J290" s="22" t="s">
        <v>1412</v>
      </c>
      <c r="K290" s="22" t="s">
        <v>1368</v>
      </c>
      <c r="L290" s="22" t="s">
        <v>26</v>
      </c>
      <c r="M290" s="33" t="s">
        <v>88</v>
      </c>
      <c r="N290" s="22" t="s">
        <v>23</v>
      </c>
      <c r="O290" s="33" t="s">
        <v>34</v>
      </c>
      <c r="P290" s="39" t="s">
        <v>49</v>
      </c>
      <c r="Q290" s="33">
        <v>0</v>
      </c>
      <c r="R290" s="33">
        <v>7853</v>
      </c>
      <c r="S290" s="92">
        <v>0</v>
      </c>
      <c r="T290" s="92" t="s">
        <v>21</v>
      </c>
      <c r="U290" s="33">
        <f t="shared" si="8"/>
        <v>7853</v>
      </c>
      <c r="V290" s="17"/>
      <c r="W290" s="17"/>
      <c r="X290" s="17"/>
      <c r="Y290" s="17"/>
      <c r="Z290" s="17"/>
      <c r="AA290" s="17"/>
      <c r="AB290" s="17"/>
      <c r="AC290" s="17"/>
    </row>
    <row r="291" spans="1:29" ht="12.75" x14ac:dyDescent="0.2">
      <c r="A291" s="103"/>
      <c r="B291" s="103"/>
      <c r="C291" s="103" t="str">
        <f t="shared" si="10"/>
        <v>FWS Director</v>
      </c>
      <c r="D291" s="103" t="s">
        <v>1425</v>
      </c>
      <c r="E291" s="45"/>
      <c r="F291" s="38">
        <v>43199</v>
      </c>
      <c r="G291" s="84" t="s">
        <v>45</v>
      </c>
      <c r="H291" s="22" t="s">
        <v>1426</v>
      </c>
      <c r="I291" s="22" t="s">
        <v>1427</v>
      </c>
      <c r="J291" s="22" t="s">
        <v>1428</v>
      </c>
      <c r="K291" s="22" t="s">
        <v>1368</v>
      </c>
      <c r="L291" s="22" t="s">
        <v>26</v>
      </c>
      <c r="M291" s="33" t="s">
        <v>88</v>
      </c>
      <c r="N291" s="22" t="s">
        <v>23</v>
      </c>
      <c r="O291" s="33" t="s">
        <v>34</v>
      </c>
      <c r="P291" s="39" t="s">
        <v>49</v>
      </c>
      <c r="Q291" s="33">
        <v>0</v>
      </c>
      <c r="R291" s="33">
        <v>22750</v>
      </c>
      <c r="S291" s="92">
        <v>0</v>
      </c>
      <c r="T291" s="92" t="s">
        <v>21</v>
      </c>
      <c r="U291" s="33">
        <f t="shared" si="8"/>
        <v>22750</v>
      </c>
      <c r="V291" s="17"/>
      <c r="W291" s="17"/>
      <c r="X291" s="17"/>
      <c r="Y291" s="17"/>
      <c r="Z291" s="17"/>
      <c r="AA291" s="17"/>
      <c r="AB291" s="17"/>
      <c r="AC291" s="17"/>
    </row>
    <row r="292" spans="1:29" ht="12.75" x14ac:dyDescent="0.2">
      <c r="A292" s="103"/>
      <c r="B292" s="103"/>
      <c r="C292" s="103" t="str">
        <f t="shared" si="10"/>
        <v>FWS Director</v>
      </c>
      <c r="D292" s="103" t="s">
        <v>1429</v>
      </c>
      <c r="E292" s="45"/>
      <c r="F292" s="38">
        <v>43199</v>
      </c>
      <c r="G292" s="84" t="s">
        <v>45</v>
      </c>
      <c r="H292" s="22" t="s">
        <v>1430</v>
      </c>
      <c r="I292" s="22" t="s">
        <v>1431</v>
      </c>
      <c r="J292" s="22" t="s">
        <v>1428</v>
      </c>
      <c r="K292" s="22" t="s">
        <v>1368</v>
      </c>
      <c r="L292" s="22" t="s">
        <v>26</v>
      </c>
      <c r="M292" s="33" t="s">
        <v>88</v>
      </c>
      <c r="N292" s="22" t="s">
        <v>23</v>
      </c>
      <c r="O292" s="33" t="s">
        <v>34</v>
      </c>
      <c r="P292" s="39" t="s">
        <v>49</v>
      </c>
      <c r="Q292" s="33">
        <v>0</v>
      </c>
      <c r="R292" s="33">
        <v>28000</v>
      </c>
      <c r="S292" s="92">
        <v>0</v>
      </c>
      <c r="T292" s="92" t="s">
        <v>21</v>
      </c>
      <c r="U292" s="33">
        <f t="shared" si="8"/>
        <v>28000</v>
      </c>
      <c r="V292" s="17"/>
      <c r="W292" s="17"/>
      <c r="X292" s="17"/>
      <c r="Y292" s="17"/>
      <c r="Z292" s="17"/>
      <c r="AA292" s="17"/>
      <c r="AB292" s="17"/>
      <c r="AC292" s="17"/>
    </row>
    <row r="293" spans="1:29" ht="12.75" x14ac:dyDescent="0.2">
      <c r="A293" s="103"/>
      <c r="B293" s="103"/>
      <c r="C293" s="103" t="str">
        <f t="shared" si="10"/>
        <v>FWS Director</v>
      </c>
      <c r="D293" s="103" t="s">
        <v>1432</v>
      </c>
      <c r="E293" s="45"/>
      <c r="F293" s="38">
        <v>43199</v>
      </c>
      <c r="G293" s="84" t="s">
        <v>45</v>
      </c>
      <c r="H293" s="22" t="s">
        <v>1433</v>
      </c>
      <c r="I293" s="22" t="s">
        <v>1434</v>
      </c>
      <c r="J293" s="22" t="s">
        <v>1428</v>
      </c>
      <c r="K293" s="22" t="s">
        <v>1368</v>
      </c>
      <c r="L293" s="22" t="s">
        <v>26</v>
      </c>
      <c r="M293" s="33" t="s">
        <v>88</v>
      </c>
      <c r="N293" s="22" t="s">
        <v>23</v>
      </c>
      <c r="O293" s="33" t="s">
        <v>34</v>
      </c>
      <c r="P293" s="39" t="s">
        <v>49</v>
      </c>
      <c r="Q293" s="33">
        <v>0</v>
      </c>
      <c r="R293" s="33">
        <v>28500</v>
      </c>
      <c r="S293" s="92">
        <v>0</v>
      </c>
      <c r="T293" s="92" t="s">
        <v>21</v>
      </c>
      <c r="U293" s="33">
        <f t="shared" si="8"/>
        <v>28500</v>
      </c>
      <c r="V293" s="17"/>
      <c r="W293" s="17"/>
      <c r="X293" s="17"/>
      <c r="Y293" s="17"/>
      <c r="Z293" s="17"/>
      <c r="AA293" s="17"/>
      <c r="AB293" s="17"/>
      <c r="AC293" s="17"/>
    </row>
    <row r="294" spans="1:29" ht="12.75" x14ac:dyDescent="0.2">
      <c r="A294" s="103"/>
      <c r="B294" s="103"/>
      <c r="C294" s="103" t="str">
        <f t="shared" si="10"/>
        <v>FWS Director</v>
      </c>
      <c r="D294" s="103" t="s">
        <v>1435</v>
      </c>
      <c r="E294" s="22"/>
      <c r="F294" s="38">
        <v>43199</v>
      </c>
      <c r="G294" s="84" t="s">
        <v>45</v>
      </c>
      <c r="H294" s="22" t="s">
        <v>1436</v>
      </c>
      <c r="I294" s="22" t="s">
        <v>1437</v>
      </c>
      <c r="J294" s="22" t="s">
        <v>1428</v>
      </c>
      <c r="K294" s="22" t="s">
        <v>1368</v>
      </c>
      <c r="L294" s="22" t="s">
        <v>26</v>
      </c>
      <c r="M294" s="33" t="s">
        <v>88</v>
      </c>
      <c r="N294" s="22" t="s">
        <v>23</v>
      </c>
      <c r="O294" s="92" t="s">
        <v>34</v>
      </c>
      <c r="P294" s="39" t="s">
        <v>49</v>
      </c>
      <c r="Q294" s="33">
        <v>0</v>
      </c>
      <c r="R294" s="33">
        <v>26500</v>
      </c>
      <c r="S294" s="92">
        <v>0</v>
      </c>
      <c r="T294" s="92" t="s">
        <v>21</v>
      </c>
      <c r="U294" s="33">
        <f t="shared" si="8"/>
        <v>26500</v>
      </c>
      <c r="V294" s="17"/>
      <c r="W294" s="17"/>
      <c r="X294" s="17"/>
      <c r="Y294" s="17"/>
      <c r="Z294" s="17"/>
      <c r="AA294" s="17"/>
      <c r="AB294" s="17"/>
      <c r="AC294" s="17"/>
    </row>
    <row r="295" spans="1:29" ht="12.75" x14ac:dyDescent="0.2">
      <c r="A295" s="65" t="s">
        <v>678</v>
      </c>
      <c r="B295" s="67">
        <v>43220</v>
      </c>
      <c r="C295" s="65" t="s">
        <v>1171</v>
      </c>
      <c r="D295" s="65" t="s">
        <v>1438</v>
      </c>
      <c r="E295" s="95"/>
      <c r="F295" s="38">
        <v>43199</v>
      </c>
      <c r="G295" s="84" t="s">
        <v>32</v>
      </c>
      <c r="H295" s="95" t="s">
        <v>1439</v>
      </c>
      <c r="I295" s="95" t="s">
        <v>1440</v>
      </c>
      <c r="J295" s="95" t="s">
        <v>1441</v>
      </c>
      <c r="K295" s="22" t="s">
        <v>888</v>
      </c>
      <c r="L295" s="22" t="s">
        <v>47</v>
      </c>
      <c r="M295" s="33" t="s">
        <v>899</v>
      </c>
      <c r="N295" s="22" t="s">
        <v>23</v>
      </c>
      <c r="O295" s="92" t="s">
        <v>34</v>
      </c>
      <c r="P295" s="39" t="s">
        <v>49</v>
      </c>
      <c r="Q295" s="92">
        <v>0</v>
      </c>
      <c r="R295" s="33">
        <v>35000</v>
      </c>
      <c r="S295" s="92">
        <v>0</v>
      </c>
      <c r="T295" s="92" t="s">
        <v>21</v>
      </c>
      <c r="U295" s="33">
        <f t="shared" si="8"/>
        <v>35000</v>
      </c>
      <c r="V295" s="17"/>
      <c r="W295" s="17"/>
      <c r="X295" s="17"/>
      <c r="Y295" s="17"/>
      <c r="Z295" s="17"/>
      <c r="AA295" s="17"/>
      <c r="AB295" s="17"/>
      <c r="AC295" s="17"/>
    </row>
    <row r="296" spans="1:29" ht="12.75" x14ac:dyDescent="0.2">
      <c r="A296" s="103"/>
      <c r="B296" s="103"/>
      <c r="C296" s="103" t="str">
        <f>IF(OR(ISBLANK(L296),ISBLANK(N296),ISBLANK(U296)),"",
IF(N296="No",
(IF(AND(OR(ISNUMBER(SEARCH("501",L296)),L296="IHE"),U296&lt;50000),"FWS Director",
IF(AND(OR(ISNUMBER(SEARCH("501",L296)),L296="IHE"),U296&gt;=50000),"Senior Advisor, DOI-PMB",
IF(U296&lt;100000,"FWS Director", IF(U296&gt;=250000, "Senior Advisor, DOI-PMB", "Assistant Secretary, DOI-FWP"))))),
(IF(U296&lt;50000,"FWS Director",IF(U296&gt;=50000,"Senior Advisor, DOI-PMB","error")))))</f>
        <v>Senior Advisor, DOI-PMB</v>
      </c>
      <c r="D296" s="103" t="s">
        <v>1442</v>
      </c>
      <c r="E296" s="95" t="s">
        <v>1443</v>
      </c>
      <c r="F296" s="38">
        <v>43199</v>
      </c>
      <c r="G296" s="84" t="s">
        <v>32</v>
      </c>
      <c r="H296" s="95" t="s">
        <v>1444</v>
      </c>
      <c r="I296" s="22" t="s">
        <v>1445</v>
      </c>
      <c r="J296" s="95" t="s">
        <v>1446</v>
      </c>
      <c r="K296" s="22" t="s">
        <v>191</v>
      </c>
      <c r="L296" s="22" t="s">
        <v>22</v>
      </c>
      <c r="M296" s="33" t="s">
        <v>125</v>
      </c>
      <c r="N296" s="22" t="s">
        <v>23</v>
      </c>
      <c r="O296" s="92" t="s">
        <v>34</v>
      </c>
      <c r="P296" s="39" t="s">
        <v>49</v>
      </c>
      <c r="Q296" s="92">
        <v>0</v>
      </c>
      <c r="R296" s="33">
        <v>35000</v>
      </c>
      <c r="S296" s="92">
        <v>140000</v>
      </c>
      <c r="T296" s="92" t="s">
        <v>1447</v>
      </c>
      <c r="U296" s="33">
        <f t="shared" ref="U296:U359" si="11">SUM(Q296,R296,S296)</f>
        <v>175000</v>
      </c>
      <c r="V296" s="17"/>
      <c r="W296" s="17"/>
      <c r="X296" s="17"/>
      <c r="Y296" s="17"/>
      <c r="Z296" s="17"/>
      <c r="AA296" s="17"/>
      <c r="AB296" s="17"/>
      <c r="AC296" s="17"/>
    </row>
    <row r="297" spans="1:29" ht="12.75" x14ac:dyDescent="0.2">
      <c r="A297" s="68" t="s">
        <v>28</v>
      </c>
      <c r="B297" s="18">
        <v>43231</v>
      </c>
      <c r="C297" s="68" t="s">
        <v>1171</v>
      </c>
      <c r="D297" s="68" t="s">
        <v>1448</v>
      </c>
      <c r="E297" s="22"/>
      <c r="F297" s="38">
        <v>43199</v>
      </c>
      <c r="G297" s="84" t="s">
        <v>32</v>
      </c>
      <c r="H297" s="22" t="s">
        <v>1449</v>
      </c>
      <c r="I297" s="22" t="s">
        <v>1450</v>
      </c>
      <c r="J297" s="22" t="s">
        <v>33</v>
      </c>
      <c r="K297" s="22" t="s">
        <v>62</v>
      </c>
      <c r="L297" s="22" t="s">
        <v>22</v>
      </c>
      <c r="M297" s="33" t="s">
        <v>1451</v>
      </c>
      <c r="N297" s="22" t="s">
        <v>23</v>
      </c>
      <c r="O297" s="27" t="s">
        <v>34</v>
      </c>
      <c r="P297" s="39" t="s">
        <v>49</v>
      </c>
      <c r="Q297" s="33">
        <v>0</v>
      </c>
      <c r="R297" s="33">
        <v>30000</v>
      </c>
      <c r="S297" s="92">
        <v>380000</v>
      </c>
      <c r="T297" s="92" t="s">
        <v>1452</v>
      </c>
      <c r="U297" s="33">
        <f t="shared" si="11"/>
        <v>410000</v>
      </c>
      <c r="V297" s="17"/>
      <c r="W297" s="17"/>
      <c r="X297" s="17"/>
      <c r="Y297" s="17"/>
      <c r="Z297" s="17"/>
      <c r="AA297" s="17"/>
      <c r="AB297" s="17"/>
      <c r="AC297" s="17"/>
    </row>
    <row r="298" spans="1:29" ht="12.75" x14ac:dyDescent="0.2">
      <c r="A298" s="103"/>
      <c r="B298" s="103"/>
      <c r="C298" s="103" t="str">
        <f t="shared" ref="C298:C329" si="12">IF(OR(ISBLANK(L298),ISBLANK(N298),ISBLANK(U298)),"",
IF(N298="No",
(IF(AND(OR(ISNUMBER(SEARCH("501",L298)),L298="IHE"),U298&lt;50000),"FWS Director",
IF(AND(OR(ISNUMBER(SEARCH("501",L298)),L298="IHE"),U298&gt;=50000),"Senior Advisor, DOI-PMB",
IF(U298&lt;100000,"FWS Director", IF(U298&gt;=250000, "Senior Advisor, DOI-PMB", "Assistant Secretary, DOI-FWP"))))),
(IF(U298&lt;50000,"FWS Director",IF(U298&gt;=50000,"Senior Advisor, DOI-PMB","error")))))</f>
        <v>Senior Advisor, DOI-PMB</v>
      </c>
      <c r="D298" s="103" t="s">
        <v>1453</v>
      </c>
      <c r="E298" s="95"/>
      <c r="F298" s="38">
        <v>43199</v>
      </c>
      <c r="G298" s="84" t="s">
        <v>50</v>
      </c>
      <c r="H298" s="95" t="s">
        <v>1454</v>
      </c>
      <c r="I298" s="22" t="s">
        <v>1455</v>
      </c>
      <c r="J298" s="95" t="s">
        <v>1456</v>
      </c>
      <c r="K298" s="22" t="s">
        <v>1457</v>
      </c>
      <c r="L298" s="22" t="s">
        <v>22</v>
      </c>
      <c r="M298" s="33" t="s">
        <v>88</v>
      </c>
      <c r="N298" s="22" t="s">
        <v>23</v>
      </c>
      <c r="O298" s="92" t="s">
        <v>34</v>
      </c>
      <c r="P298" s="39" t="s">
        <v>49</v>
      </c>
      <c r="Q298" s="33">
        <v>0</v>
      </c>
      <c r="R298" s="33">
        <v>175346</v>
      </c>
      <c r="S298" s="92">
        <v>0</v>
      </c>
      <c r="T298" s="92" t="s">
        <v>21</v>
      </c>
      <c r="U298" s="33">
        <f t="shared" si="11"/>
        <v>175346</v>
      </c>
      <c r="V298" s="17"/>
      <c r="W298" s="17"/>
      <c r="X298" s="17"/>
      <c r="Y298" s="17"/>
      <c r="Z298" s="17"/>
      <c r="AA298" s="17"/>
      <c r="AB298" s="17"/>
      <c r="AC298" s="17"/>
    </row>
    <row r="299" spans="1:29" ht="12.75" x14ac:dyDescent="0.2">
      <c r="A299" s="103"/>
      <c r="B299" s="103"/>
      <c r="C299" s="103" t="str">
        <f t="shared" si="12"/>
        <v>FWS Director</v>
      </c>
      <c r="D299" s="103" t="s">
        <v>1458</v>
      </c>
      <c r="E299" s="24"/>
      <c r="F299" s="38">
        <v>43199</v>
      </c>
      <c r="G299" s="84" t="s">
        <v>50</v>
      </c>
      <c r="H299" s="95" t="s">
        <v>1459</v>
      </c>
      <c r="I299" s="22" t="s">
        <v>1460</v>
      </c>
      <c r="J299" s="28" t="s">
        <v>840</v>
      </c>
      <c r="K299" s="95" t="s">
        <v>1461</v>
      </c>
      <c r="L299" s="22" t="s">
        <v>22</v>
      </c>
      <c r="M299" s="92" t="s">
        <v>88</v>
      </c>
      <c r="N299" s="22" t="s">
        <v>23</v>
      </c>
      <c r="O299" s="92" t="s">
        <v>34</v>
      </c>
      <c r="P299" s="39" t="s">
        <v>49</v>
      </c>
      <c r="Q299" s="33">
        <v>0</v>
      </c>
      <c r="R299" s="33">
        <v>48915</v>
      </c>
      <c r="S299" s="92">
        <v>0</v>
      </c>
      <c r="T299" s="92" t="s">
        <v>21</v>
      </c>
      <c r="U299" s="33">
        <f t="shared" si="11"/>
        <v>48915</v>
      </c>
      <c r="V299" s="17"/>
      <c r="W299" s="17"/>
      <c r="X299" s="17"/>
      <c r="Y299" s="17"/>
      <c r="Z299" s="17"/>
      <c r="AA299" s="17"/>
      <c r="AB299" s="17"/>
      <c r="AC299" s="17"/>
    </row>
    <row r="300" spans="1:29" ht="12.75" x14ac:dyDescent="0.2">
      <c r="A300" s="103"/>
      <c r="B300" s="103"/>
      <c r="C300" s="103" t="str">
        <f t="shared" si="12"/>
        <v>Senior Advisor, DOI-PMB</v>
      </c>
      <c r="D300" s="103" t="s">
        <v>1462</v>
      </c>
      <c r="E300" s="24"/>
      <c r="F300" s="38">
        <v>43199</v>
      </c>
      <c r="G300" s="84" t="s">
        <v>50</v>
      </c>
      <c r="H300" s="95" t="s">
        <v>1463</v>
      </c>
      <c r="I300" s="22" t="s">
        <v>1464</v>
      </c>
      <c r="J300" s="95" t="s">
        <v>1465</v>
      </c>
      <c r="K300" s="95" t="s">
        <v>257</v>
      </c>
      <c r="L300" s="22" t="s">
        <v>22</v>
      </c>
      <c r="M300" s="33" t="s">
        <v>88</v>
      </c>
      <c r="N300" s="22" t="s">
        <v>23</v>
      </c>
      <c r="O300" s="92" t="s">
        <v>34</v>
      </c>
      <c r="P300" s="39" t="s">
        <v>49</v>
      </c>
      <c r="Q300" s="33">
        <v>0</v>
      </c>
      <c r="R300" s="33">
        <v>64568</v>
      </c>
      <c r="S300" s="92">
        <v>0</v>
      </c>
      <c r="T300" s="92" t="s">
        <v>21</v>
      </c>
      <c r="U300" s="33">
        <f t="shared" si="11"/>
        <v>64568</v>
      </c>
      <c r="V300" s="17"/>
      <c r="W300" s="17"/>
      <c r="X300" s="17"/>
      <c r="Y300" s="17"/>
      <c r="Z300" s="17"/>
      <c r="AA300" s="17"/>
      <c r="AB300" s="17"/>
      <c r="AC300" s="17"/>
    </row>
    <row r="301" spans="1:29" ht="12.75" x14ac:dyDescent="0.2">
      <c r="A301" s="103"/>
      <c r="B301" s="103"/>
      <c r="C301" s="103" t="str">
        <f t="shared" si="12"/>
        <v>FWS Director</v>
      </c>
      <c r="D301" s="103" t="s">
        <v>1466</v>
      </c>
      <c r="E301" s="95"/>
      <c r="F301" s="38">
        <v>43199</v>
      </c>
      <c r="G301" s="84" t="s">
        <v>50</v>
      </c>
      <c r="H301" s="95" t="s">
        <v>1467</v>
      </c>
      <c r="I301" s="22" t="s">
        <v>1468</v>
      </c>
      <c r="J301" s="95" t="s">
        <v>1469</v>
      </c>
      <c r="K301" s="22" t="s">
        <v>257</v>
      </c>
      <c r="L301" s="22" t="s">
        <v>26</v>
      </c>
      <c r="M301" s="33" t="s">
        <v>88</v>
      </c>
      <c r="N301" s="22" t="s">
        <v>23</v>
      </c>
      <c r="O301" s="92" t="s">
        <v>34</v>
      </c>
      <c r="P301" s="39" t="s">
        <v>49</v>
      </c>
      <c r="Q301" s="33">
        <v>0</v>
      </c>
      <c r="R301" s="33">
        <v>60655</v>
      </c>
      <c r="S301" s="92">
        <v>0</v>
      </c>
      <c r="T301" s="92" t="s">
        <v>21</v>
      </c>
      <c r="U301" s="33">
        <f t="shared" si="11"/>
        <v>60655</v>
      </c>
      <c r="V301" s="17"/>
      <c r="W301" s="17"/>
      <c r="X301" s="17"/>
      <c r="Y301" s="17"/>
      <c r="Z301" s="17"/>
      <c r="AA301" s="17"/>
      <c r="AB301" s="17"/>
      <c r="AC301" s="17"/>
    </row>
    <row r="302" spans="1:29" ht="12.75" x14ac:dyDescent="0.2">
      <c r="A302" s="17"/>
      <c r="B302" s="17"/>
      <c r="C302" s="21" t="str">
        <f t="shared" si="12"/>
        <v>Senior Advisor, DOI-PMB</v>
      </c>
      <c r="D302" s="21" t="s">
        <v>1470</v>
      </c>
      <c r="E302" s="22"/>
      <c r="F302" s="98">
        <v>43199</v>
      </c>
      <c r="G302" s="84" t="s">
        <v>50</v>
      </c>
      <c r="H302" s="22" t="s">
        <v>1471</v>
      </c>
      <c r="I302" s="22" t="s">
        <v>1472</v>
      </c>
      <c r="J302" s="22" t="s">
        <v>1465</v>
      </c>
      <c r="K302" s="22" t="s">
        <v>257</v>
      </c>
      <c r="L302" s="22" t="s">
        <v>22</v>
      </c>
      <c r="M302" s="33" t="s">
        <v>88</v>
      </c>
      <c r="N302" s="22" t="s">
        <v>23</v>
      </c>
      <c r="O302" s="92" t="s">
        <v>34</v>
      </c>
      <c r="P302" s="39" t="s">
        <v>49</v>
      </c>
      <c r="Q302" s="33">
        <v>0</v>
      </c>
      <c r="R302" s="33">
        <v>116897</v>
      </c>
      <c r="S302" s="92">
        <v>0</v>
      </c>
      <c r="T302" s="92" t="s">
        <v>21</v>
      </c>
      <c r="U302" s="33">
        <f t="shared" si="11"/>
        <v>116897</v>
      </c>
      <c r="V302" s="17"/>
      <c r="W302" s="17"/>
      <c r="X302" s="17"/>
      <c r="Y302" s="17"/>
      <c r="Z302" s="17"/>
      <c r="AA302" s="17"/>
      <c r="AB302" s="17"/>
      <c r="AC302" s="17"/>
    </row>
    <row r="303" spans="1:29" ht="12.75" x14ac:dyDescent="0.2">
      <c r="A303" s="103"/>
      <c r="B303" s="103"/>
      <c r="C303" s="103" t="str">
        <f t="shared" si="12"/>
        <v>FWS Director</v>
      </c>
      <c r="D303" s="103" t="s">
        <v>1473</v>
      </c>
      <c r="E303" s="28"/>
      <c r="F303" s="43">
        <v>43199</v>
      </c>
      <c r="G303" s="84" t="s">
        <v>50</v>
      </c>
      <c r="H303" s="28" t="s">
        <v>1474</v>
      </c>
      <c r="I303" s="95" t="s">
        <v>1475</v>
      </c>
      <c r="J303" s="28" t="s">
        <v>1476</v>
      </c>
      <c r="K303" s="28" t="s">
        <v>1477</v>
      </c>
      <c r="L303" s="28" t="s">
        <v>47</v>
      </c>
      <c r="M303" s="27" t="s">
        <v>88</v>
      </c>
      <c r="N303" s="28" t="s">
        <v>23</v>
      </c>
      <c r="O303" s="92" t="s">
        <v>34</v>
      </c>
      <c r="P303" s="30" t="s">
        <v>49</v>
      </c>
      <c r="Q303" s="27">
        <v>0</v>
      </c>
      <c r="R303" s="27">
        <v>87673</v>
      </c>
      <c r="S303" s="92">
        <v>0</v>
      </c>
      <c r="T303" s="27" t="s">
        <v>21</v>
      </c>
      <c r="U303" s="27">
        <f t="shared" si="11"/>
        <v>87673</v>
      </c>
      <c r="V303" s="19"/>
      <c r="W303" s="19"/>
      <c r="X303" s="19"/>
      <c r="Y303" s="19"/>
      <c r="Z303" s="19"/>
      <c r="AA303" s="19"/>
      <c r="AB303" s="19"/>
      <c r="AC303" s="19"/>
    </row>
    <row r="304" spans="1:29" ht="12.75" x14ac:dyDescent="0.2">
      <c r="A304" s="21"/>
      <c r="B304" s="19"/>
      <c r="C304" s="21" t="str">
        <f t="shared" si="12"/>
        <v>Senior Advisor, DOI-PMB</v>
      </c>
      <c r="D304" s="21" t="s">
        <v>1478</v>
      </c>
      <c r="E304" s="95"/>
      <c r="F304" s="98">
        <v>43199</v>
      </c>
      <c r="G304" s="84" t="s">
        <v>50</v>
      </c>
      <c r="H304" s="95" t="s">
        <v>1479</v>
      </c>
      <c r="I304" s="95" t="s">
        <v>1480</v>
      </c>
      <c r="J304" s="95" t="s">
        <v>1481</v>
      </c>
      <c r="K304" s="95" t="s">
        <v>1482</v>
      </c>
      <c r="L304" s="95" t="s">
        <v>22</v>
      </c>
      <c r="M304" s="92" t="s">
        <v>88</v>
      </c>
      <c r="N304" s="95" t="s">
        <v>23</v>
      </c>
      <c r="O304" s="92" t="s">
        <v>34</v>
      </c>
      <c r="P304" s="84" t="s">
        <v>49</v>
      </c>
      <c r="Q304" s="92">
        <v>0</v>
      </c>
      <c r="R304" s="92">
        <v>81828</v>
      </c>
      <c r="S304" s="92">
        <v>0</v>
      </c>
      <c r="T304" s="92" t="s">
        <v>21</v>
      </c>
      <c r="U304" s="92">
        <f t="shared" si="11"/>
        <v>81828</v>
      </c>
      <c r="V304" s="19"/>
      <c r="W304" s="19"/>
      <c r="X304" s="19"/>
      <c r="Y304" s="19"/>
      <c r="Z304" s="19"/>
      <c r="AA304" s="19"/>
      <c r="AB304" s="19"/>
      <c r="AC304" s="19"/>
    </row>
    <row r="305" spans="1:29" ht="12.75" x14ac:dyDescent="0.2">
      <c r="A305" s="23"/>
      <c r="B305" s="17"/>
      <c r="C305" s="21" t="str">
        <f t="shared" si="12"/>
        <v>Senior Advisor, DOI-PMB</v>
      </c>
      <c r="D305" s="21" t="s">
        <v>1483</v>
      </c>
      <c r="E305" s="95"/>
      <c r="F305" s="98">
        <v>43199</v>
      </c>
      <c r="G305" s="84" t="s">
        <v>50</v>
      </c>
      <c r="H305" s="95" t="s">
        <v>1484</v>
      </c>
      <c r="I305" s="95" t="s">
        <v>1485</v>
      </c>
      <c r="J305" s="95" t="s">
        <v>1486</v>
      </c>
      <c r="K305" s="95" t="s">
        <v>1487</v>
      </c>
      <c r="L305" s="95" t="s">
        <v>22</v>
      </c>
      <c r="M305" s="92" t="s">
        <v>88</v>
      </c>
      <c r="N305" s="95" t="s">
        <v>23</v>
      </c>
      <c r="O305" s="92" t="s">
        <v>34</v>
      </c>
      <c r="P305" s="84" t="s">
        <v>49</v>
      </c>
      <c r="Q305" s="92">
        <v>0</v>
      </c>
      <c r="R305" s="92">
        <v>58449</v>
      </c>
      <c r="S305" s="92">
        <v>0</v>
      </c>
      <c r="T305" s="92" t="s">
        <v>21</v>
      </c>
      <c r="U305" s="92">
        <f t="shared" si="11"/>
        <v>58449</v>
      </c>
      <c r="V305" s="17"/>
      <c r="W305" s="17"/>
      <c r="X305" s="17"/>
      <c r="Y305" s="17"/>
      <c r="Z305" s="17"/>
      <c r="AA305" s="17"/>
      <c r="AB305" s="17"/>
      <c r="AC305" s="17"/>
    </row>
    <row r="306" spans="1:29" ht="12.75" x14ac:dyDescent="0.2">
      <c r="A306" s="19"/>
      <c r="B306" s="19"/>
      <c r="C306" s="21" t="str">
        <f t="shared" si="12"/>
        <v>FWS Director</v>
      </c>
      <c r="D306" s="21" t="s">
        <v>1488</v>
      </c>
      <c r="E306" s="95"/>
      <c r="F306" s="98">
        <v>43199</v>
      </c>
      <c r="G306" s="84" t="s">
        <v>50</v>
      </c>
      <c r="H306" s="95" t="s">
        <v>1489</v>
      </c>
      <c r="I306" s="95" t="s">
        <v>1490</v>
      </c>
      <c r="J306" s="28" t="s">
        <v>1491</v>
      </c>
      <c r="K306" s="28" t="s">
        <v>888</v>
      </c>
      <c r="L306" s="22" t="s">
        <v>26</v>
      </c>
      <c r="M306" s="27" t="s">
        <v>1492</v>
      </c>
      <c r="N306" s="28" t="s">
        <v>23</v>
      </c>
      <c r="O306" s="92" t="s">
        <v>34</v>
      </c>
      <c r="P306" s="30" t="s">
        <v>49</v>
      </c>
      <c r="Q306" s="92">
        <v>0</v>
      </c>
      <c r="R306" s="92">
        <v>11770</v>
      </c>
      <c r="S306" s="92">
        <v>41200</v>
      </c>
      <c r="T306" s="27" t="s">
        <v>1493</v>
      </c>
      <c r="U306" s="27">
        <f t="shared" si="11"/>
        <v>52970</v>
      </c>
      <c r="V306" s="19"/>
      <c r="W306" s="19"/>
      <c r="X306" s="19"/>
      <c r="Y306" s="19"/>
      <c r="Z306" s="19"/>
      <c r="AA306" s="19"/>
      <c r="AB306" s="19"/>
      <c r="AC306" s="19"/>
    </row>
    <row r="307" spans="1:29" ht="12.75" x14ac:dyDescent="0.2">
      <c r="A307" s="19"/>
      <c r="B307" s="19"/>
      <c r="C307" s="21" t="str">
        <f t="shared" si="12"/>
        <v>FWS Director</v>
      </c>
      <c r="D307" s="21" t="s">
        <v>1494</v>
      </c>
      <c r="E307" s="22"/>
      <c r="F307" s="43">
        <v>43199</v>
      </c>
      <c r="G307" s="84" t="s">
        <v>59</v>
      </c>
      <c r="H307" s="22" t="s">
        <v>1495</v>
      </c>
      <c r="I307" s="22" t="s">
        <v>1496</v>
      </c>
      <c r="J307" s="22" t="s">
        <v>1497</v>
      </c>
      <c r="K307" s="22" t="s">
        <v>1172</v>
      </c>
      <c r="L307" s="22" t="s">
        <v>26</v>
      </c>
      <c r="M307" s="33" t="s">
        <v>1498</v>
      </c>
      <c r="N307" s="28" t="s">
        <v>23</v>
      </c>
      <c r="O307" s="92" t="s">
        <v>34</v>
      </c>
      <c r="P307" s="39" t="s">
        <v>27</v>
      </c>
      <c r="Q307" s="92">
        <v>0</v>
      </c>
      <c r="R307" s="92">
        <v>15000</v>
      </c>
      <c r="S307" s="92">
        <v>0</v>
      </c>
      <c r="T307" s="27" t="s">
        <v>21</v>
      </c>
      <c r="U307" s="27">
        <f t="shared" si="11"/>
        <v>15000</v>
      </c>
      <c r="V307" s="19"/>
      <c r="W307" s="19"/>
      <c r="X307" s="19"/>
      <c r="Y307" s="19"/>
      <c r="Z307" s="19"/>
      <c r="AA307" s="19"/>
      <c r="AB307" s="19"/>
      <c r="AC307" s="19"/>
    </row>
    <row r="308" spans="1:29" ht="12.75" x14ac:dyDescent="0.2">
      <c r="A308" s="19"/>
      <c r="B308" s="19"/>
      <c r="C308" s="21" t="str">
        <f t="shared" si="12"/>
        <v>Senior Advisor, DOI-PMB</v>
      </c>
      <c r="D308" s="21" t="s">
        <v>1499</v>
      </c>
      <c r="E308" s="22" t="s">
        <v>1500</v>
      </c>
      <c r="F308" s="43">
        <v>43199</v>
      </c>
      <c r="G308" s="84" t="s">
        <v>50</v>
      </c>
      <c r="H308" s="22" t="s">
        <v>1501</v>
      </c>
      <c r="I308" s="22" t="s">
        <v>1502</v>
      </c>
      <c r="J308" s="22" t="s">
        <v>1491</v>
      </c>
      <c r="K308" s="22" t="s">
        <v>888</v>
      </c>
      <c r="L308" s="22" t="s">
        <v>1503</v>
      </c>
      <c r="M308" s="33" t="s">
        <v>1504</v>
      </c>
      <c r="N308" s="28" t="s">
        <v>23</v>
      </c>
      <c r="O308" s="33" t="s">
        <v>34</v>
      </c>
      <c r="P308" s="39" t="s">
        <v>1505</v>
      </c>
      <c r="Q308" s="92">
        <v>150000</v>
      </c>
      <c r="R308" s="92">
        <v>75000</v>
      </c>
      <c r="S308" s="92">
        <v>150000</v>
      </c>
      <c r="T308" s="27" t="s">
        <v>1506</v>
      </c>
      <c r="U308" s="27">
        <f t="shared" si="11"/>
        <v>375000</v>
      </c>
      <c r="V308" s="19"/>
      <c r="W308" s="19"/>
      <c r="X308" s="19"/>
      <c r="Y308" s="19"/>
      <c r="Z308" s="19"/>
      <c r="AA308" s="19"/>
      <c r="AB308" s="19"/>
      <c r="AC308" s="19"/>
    </row>
    <row r="309" spans="1:29" ht="12.75" x14ac:dyDescent="0.2">
      <c r="A309" s="103"/>
      <c r="B309" s="103"/>
      <c r="C309" s="103" t="str">
        <f t="shared" si="12"/>
        <v>Senior Advisor, DOI-PMB</v>
      </c>
      <c r="D309" s="103" t="s">
        <v>1507</v>
      </c>
      <c r="E309" s="28"/>
      <c r="F309" s="43">
        <v>43199</v>
      </c>
      <c r="G309" s="84" t="s">
        <v>1508</v>
      </c>
      <c r="H309" s="22" t="s">
        <v>1509</v>
      </c>
      <c r="I309" s="22" t="s">
        <v>1510</v>
      </c>
      <c r="J309" s="22" t="s">
        <v>1347</v>
      </c>
      <c r="K309" s="22" t="s">
        <v>1511</v>
      </c>
      <c r="L309" s="22" t="s">
        <v>22</v>
      </c>
      <c r="M309" s="33" t="s">
        <v>76</v>
      </c>
      <c r="N309" s="28" t="s">
        <v>23</v>
      </c>
      <c r="O309" s="33" t="s">
        <v>36</v>
      </c>
      <c r="P309" s="39" t="s">
        <v>27</v>
      </c>
      <c r="Q309" s="92">
        <v>0</v>
      </c>
      <c r="R309" s="92">
        <v>64372</v>
      </c>
      <c r="S309" s="92">
        <v>0</v>
      </c>
      <c r="T309" s="27" t="s">
        <v>21</v>
      </c>
      <c r="U309" s="27">
        <f t="shared" si="11"/>
        <v>64372</v>
      </c>
      <c r="V309" s="19"/>
      <c r="W309" s="19"/>
      <c r="X309" s="19"/>
      <c r="Y309" s="19"/>
      <c r="Z309" s="19"/>
      <c r="AA309" s="19"/>
      <c r="AB309" s="19"/>
      <c r="AC309" s="19"/>
    </row>
    <row r="310" spans="1:29" ht="12.75" x14ac:dyDescent="0.2">
      <c r="A310" s="103"/>
      <c r="B310" s="103"/>
      <c r="C310" s="103" t="str">
        <f t="shared" si="12"/>
        <v>Senior Advisor, DOI-PMB</v>
      </c>
      <c r="D310" s="103" t="s">
        <v>1512</v>
      </c>
      <c r="E310" s="28"/>
      <c r="F310" s="43">
        <v>43199</v>
      </c>
      <c r="G310" s="84" t="s">
        <v>51</v>
      </c>
      <c r="H310" s="28" t="s">
        <v>1513</v>
      </c>
      <c r="I310" s="95" t="s">
        <v>1514</v>
      </c>
      <c r="J310" s="28" t="s">
        <v>708</v>
      </c>
      <c r="K310" s="28" t="s">
        <v>1515</v>
      </c>
      <c r="L310" s="28" t="s">
        <v>22</v>
      </c>
      <c r="M310" s="27" t="s">
        <v>76</v>
      </c>
      <c r="N310" s="28" t="s">
        <v>23</v>
      </c>
      <c r="O310" s="27" t="s">
        <v>36</v>
      </c>
      <c r="P310" s="30" t="s">
        <v>27</v>
      </c>
      <c r="Q310" s="27">
        <v>0</v>
      </c>
      <c r="R310" s="92">
        <v>50000</v>
      </c>
      <c r="S310" s="92">
        <v>0</v>
      </c>
      <c r="T310" s="92" t="s">
        <v>21</v>
      </c>
      <c r="U310" s="27">
        <f t="shared" si="11"/>
        <v>50000</v>
      </c>
      <c r="V310" s="19"/>
      <c r="W310" s="19"/>
      <c r="X310" s="19"/>
      <c r="Y310" s="19"/>
      <c r="Z310" s="19"/>
      <c r="AA310" s="19"/>
      <c r="AB310" s="19"/>
      <c r="AC310" s="19"/>
    </row>
    <row r="311" spans="1:29" ht="12.75" x14ac:dyDescent="0.2">
      <c r="A311" s="103"/>
      <c r="B311" s="103"/>
      <c r="C311" s="103" t="str">
        <f t="shared" si="12"/>
        <v>FWS Director</v>
      </c>
      <c r="D311" s="103" t="s">
        <v>1516</v>
      </c>
      <c r="E311" s="28"/>
      <c r="F311" s="43">
        <v>43199</v>
      </c>
      <c r="G311" s="84" t="s">
        <v>51</v>
      </c>
      <c r="H311" s="28" t="s">
        <v>1517</v>
      </c>
      <c r="I311" s="95" t="s">
        <v>1518</v>
      </c>
      <c r="J311" s="28" t="s">
        <v>1519</v>
      </c>
      <c r="K311" s="95" t="s">
        <v>1520</v>
      </c>
      <c r="L311" s="28" t="s">
        <v>41</v>
      </c>
      <c r="M311" s="27" t="s">
        <v>76</v>
      </c>
      <c r="N311" s="28" t="s">
        <v>23</v>
      </c>
      <c r="O311" s="27" t="s">
        <v>36</v>
      </c>
      <c r="P311" s="30" t="s">
        <v>27</v>
      </c>
      <c r="Q311" s="27">
        <v>0</v>
      </c>
      <c r="R311" s="27">
        <v>50000</v>
      </c>
      <c r="S311" s="92">
        <v>0</v>
      </c>
      <c r="T311" s="27" t="s">
        <v>21</v>
      </c>
      <c r="U311" s="27">
        <f t="shared" si="11"/>
        <v>50000</v>
      </c>
      <c r="V311" s="19"/>
      <c r="W311" s="19"/>
      <c r="X311" s="19"/>
      <c r="Y311" s="19"/>
      <c r="Z311" s="19"/>
      <c r="AA311" s="19"/>
      <c r="AB311" s="19"/>
      <c r="AC311" s="19"/>
    </row>
    <row r="312" spans="1:29" ht="12.75" x14ac:dyDescent="0.2">
      <c r="A312" s="103"/>
      <c r="B312" s="103"/>
      <c r="C312" s="103" t="str">
        <f t="shared" si="12"/>
        <v>Senior Advisor, DOI-PMB</v>
      </c>
      <c r="D312" s="103" t="s">
        <v>1521</v>
      </c>
      <c r="E312" s="28"/>
      <c r="F312" s="43">
        <v>43199</v>
      </c>
      <c r="G312" s="84" t="s">
        <v>1508</v>
      </c>
      <c r="H312" s="95" t="s">
        <v>1522</v>
      </c>
      <c r="I312" s="95" t="s">
        <v>1523</v>
      </c>
      <c r="J312" s="95" t="s">
        <v>1524</v>
      </c>
      <c r="K312" s="95" t="s">
        <v>1525</v>
      </c>
      <c r="L312" s="28" t="s">
        <v>22</v>
      </c>
      <c r="M312" s="92" t="s">
        <v>76</v>
      </c>
      <c r="N312" s="28" t="s">
        <v>23</v>
      </c>
      <c r="O312" s="92" t="s">
        <v>36</v>
      </c>
      <c r="P312" s="30" t="s">
        <v>27</v>
      </c>
      <c r="Q312" s="27">
        <v>0</v>
      </c>
      <c r="R312" s="27">
        <v>50000</v>
      </c>
      <c r="S312" s="92">
        <v>0</v>
      </c>
      <c r="T312" s="27" t="s">
        <v>21</v>
      </c>
      <c r="U312" s="27">
        <f t="shared" si="11"/>
        <v>50000</v>
      </c>
      <c r="V312" s="19"/>
      <c r="W312" s="19"/>
      <c r="X312" s="19"/>
      <c r="Y312" s="19"/>
      <c r="Z312" s="19"/>
      <c r="AA312" s="19"/>
      <c r="AB312" s="19"/>
      <c r="AC312" s="19"/>
    </row>
    <row r="313" spans="1:29" ht="12.75" x14ac:dyDescent="0.2">
      <c r="A313" s="19"/>
      <c r="B313" s="19"/>
      <c r="C313" s="21" t="str">
        <f t="shared" si="12"/>
        <v>FWS Director</v>
      </c>
      <c r="D313" s="21" t="s">
        <v>1526</v>
      </c>
      <c r="E313" s="28"/>
      <c r="F313" s="43">
        <v>43199</v>
      </c>
      <c r="G313" s="84" t="s">
        <v>51</v>
      </c>
      <c r="H313" s="95" t="s">
        <v>1527</v>
      </c>
      <c r="I313" s="95" t="s">
        <v>1528</v>
      </c>
      <c r="J313" s="28" t="s">
        <v>1529</v>
      </c>
      <c r="K313" s="28" t="s">
        <v>1530</v>
      </c>
      <c r="L313" s="28" t="s">
        <v>22</v>
      </c>
      <c r="M313" s="27" t="s">
        <v>76</v>
      </c>
      <c r="N313" s="28" t="s">
        <v>23</v>
      </c>
      <c r="O313" s="27" t="s">
        <v>36</v>
      </c>
      <c r="P313" s="30" t="s">
        <v>27</v>
      </c>
      <c r="Q313" s="27">
        <v>0</v>
      </c>
      <c r="R313" s="27">
        <v>40000</v>
      </c>
      <c r="S313" s="92">
        <v>0</v>
      </c>
      <c r="T313" s="27" t="s">
        <v>21</v>
      </c>
      <c r="U313" s="27">
        <f t="shared" si="11"/>
        <v>40000</v>
      </c>
      <c r="V313" s="19"/>
      <c r="W313" s="19"/>
      <c r="X313" s="19"/>
      <c r="Y313" s="19"/>
      <c r="Z313" s="19"/>
      <c r="AA313" s="19"/>
      <c r="AB313" s="19"/>
      <c r="AC313" s="19"/>
    </row>
    <row r="314" spans="1:29" ht="12.75" x14ac:dyDescent="0.2">
      <c r="A314" s="103"/>
      <c r="B314" s="103"/>
      <c r="C314" s="103" t="str">
        <f t="shared" si="12"/>
        <v>Senior Advisor, DOI-PMB</v>
      </c>
      <c r="D314" s="103" t="s">
        <v>1531</v>
      </c>
      <c r="E314" s="28"/>
      <c r="F314" s="43">
        <v>43199</v>
      </c>
      <c r="G314" s="84" t="s">
        <v>51</v>
      </c>
      <c r="H314" s="28" t="s">
        <v>1532</v>
      </c>
      <c r="I314" s="95" t="s">
        <v>1533</v>
      </c>
      <c r="J314" s="28" t="s">
        <v>1534</v>
      </c>
      <c r="K314" s="28" t="s">
        <v>1535</v>
      </c>
      <c r="L314" s="28" t="s">
        <v>22</v>
      </c>
      <c r="M314" s="27" t="s">
        <v>76</v>
      </c>
      <c r="N314" s="28" t="s">
        <v>23</v>
      </c>
      <c r="O314" s="27" t="s">
        <v>36</v>
      </c>
      <c r="P314" s="30" t="s">
        <v>27</v>
      </c>
      <c r="Q314" s="27">
        <v>0</v>
      </c>
      <c r="R314" s="27">
        <v>59736</v>
      </c>
      <c r="S314" s="92">
        <v>0</v>
      </c>
      <c r="T314" s="27" t="s">
        <v>21</v>
      </c>
      <c r="U314" s="27">
        <f t="shared" si="11"/>
        <v>59736</v>
      </c>
      <c r="V314" s="19"/>
      <c r="W314" s="19"/>
      <c r="X314" s="19"/>
      <c r="Y314" s="19"/>
      <c r="Z314" s="19"/>
      <c r="AA314" s="19"/>
      <c r="AB314" s="19"/>
      <c r="AC314" s="19"/>
    </row>
    <row r="315" spans="1:29" ht="12.75" x14ac:dyDescent="0.2">
      <c r="A315" s="19"/>
      <c r="B315" s="19"/>
      <c r="C315" s="21" t="str">
        <f t="shared" si="12"/>
        <v>FWS Director</v>
      </c>
      <c r="D315" s="21" t="s">
        <v>1536</v>
      </c>
      <c r="E315" s="28"/>
      <c r="F315" s="43">
        <v>43199</v>
      </c>
      <c r="G315" s="84" t="s">
        <v>1508</v>
      </c>
      <c r="H315" s="28" t="s">
        <v>1537</v>
      </c>
      <c r="I315" s="28" t="s">
        <v>1538</v>
      </c>
      <c r="J315" s="28" t="s">
        <v>1347</v>
      </c>
      <c r="K315" s="28" t="s">
        <v>1539</v>
      </c>
      <c r="L315" s="28" t="s">
        <v>22</v>
      </c>
      <c r="M315" s="27" t="s">
        <v>76</v>
      </c>
      <c r="N315" s="28" t="s">
        <v>23</v>
      </c>
      <c r="O315" s="27" t="s">
        <v>36</v>
      </c>
      <c r="P315" s="30" t="s">
        <v>27</v>
      </c>
      <c r="Q315" s="27">
        <v>0</v>
      </c>
      <c r="R315" s="27">
        <v>45897</v>
      </c>
      <c r="S315" s="92">
        <v>0</v>
      </c>
      <c r="T315" s="27" t="s">
        <v>21</v>
      </c>
      <c r="U315" s="27">
        <f t="shared" si="11"/>
        <v>45897</v>
      </c>
      <c r="V315" s="19"/>
      <c r="W315" s="19"/>
      <c r="X315" s="19"/>
      <c r="Y315" s="19"/>
      <c r="Z315" s="19"/>
      <c r="AA315" s="19"/>
      <c r="AB315" s="19"/>
      <c r="AC315" s="19"/>
    </row>
    <row r="316" spans="1:29" ht="12.75" x14ac:dyDescent="0.2">
      <c r="A316" s="19"/>
      <c r="B316" s="19"/>
      <c r="C316" s="21" t="str">
        <f t="shared" si="12"/>
        <v>FWS Director</v>
      </c>
      <c r="D316" s="21" t="s">
        <v>1540</v>
      </c>
      <c r="E316" s="28"/>
      <c r="F316" s="43">
        <v>43199</v>
      </c>
      <c r="G316" s="84" t="s">
        <v>1508</v>
      </c>
      <c r="H316" s="28" t="s">
        <v>1541</v>
      </c>
      <c r="I316" s="28" t="s">
        <v>1542</v>
      </c>
      <c r="J316" s="28" t="s">
        <v>1543</v>
      </c>
      <c r="K316" s="28" t="s">
        <v>1530</v>
      </c>
      <c r="L316" s="28" t="s">
        <v>65</v>
      </c>
      <c r="M316" s="27" t="s">
        <v>76</v>
      </c>
      <c r="N316" s="28" t="s">
        <v>23</v>
      </c>
      <c r="O316" s="27" t="s">
        <v>36</v>
      </c>
      <c r="P316" s="30" t="s">
        <v>27</v>
      </c>
      <c r="Q316" s="27">
        <v>0</v>
      </c>
      <c r="R316" s="27">
        <v>57828</v>
      </c>
      <c r="S316" s="92">
        <v>0</v>
      </c>
      <c r="T316" s="27" t="s">
        <v>21</v>
      </c>
      <c r="U316" s="27">
        <f t="shared" si="11"/>
        <v>57828</v>
      </c>
      <c r="V316" s="19"/>
      <c r="W316" s="19"/>
      <c r="X316" s="19"/>
      <c r="Y316" s="19"/>
      <c r="Z316" s="19"/>
      <c r="AA316" s="19"/>
      <c r="AB316" s="19"/>
      <c r="AC316" s="19"/>
    </row>
    <row r="317" spans="1:29" ht="12.75" x14ac:dyDescent="0.2">
      <c r="A317" s="19"/>
      <c r="B317" s="19"/>
      <c r="C317" s="21" t="str">
        <f t="shared" si="12"/>
        <v>FWS Director</v>
      </c>
      <c r="D317" s="21" t="s">
        <v>1544</v>
      </c>
      <c r="E317" s="28"/>
      <c r="F317" s="43">
        <v>43199</v>
      </c>
      <c r="G317" s="84" t="s">
        <v>1508</v>
      </c>
      <c r="H317" s="28" t="s">
        <v>1545</v>
      </c>
      <c r="I317" s="28" t="s">
        <v>1546</v>
      </c>
      <c r="J317" s="28" t="s">
        <v>1547</v>
      </c>
      <c r="K317" s="28" t="s">
        <v>1548</v>
      </c>
      <c r="L317" s="28" t="s">
        <v>22</v>
      </c>
      <c r="M317" s="27" t="s">
        <v>76</v>
      </c>
      <c r="N317" s="28" t="s">
        <v>23</v>
      </c>
      <c r="O317" s="27" t="s">
        <v>36</v>
      </c>
      <c r="P317" s="30" t="s">
        <v>27</v>
      </c>
      <c r="Q317" s="27">
        <v>0</v>
      </c>
      <c r="R317" s="27">
        <v>25190</v>
      </c>
      <c r="S317" s="92">
        <v>0</v>
      </c>
      <c r="T317" s="27" t="s">
        <v>21</v>
      </c>
      <c r="U317" s="27">
        <f t="shared" si="11"/>
        <v>25190</v>
      </c>
      <c r="V317" s="19"/>
      <c r="W317" s="19"/>
      <c r="X317" s="19"/>
      <c r="Y317" s="19"/>
      <c r="Z317" s="19"/>
      <c r="AA317" s="19"/>
      <c r="AB317" s="19"/>
      <c r="AC317" s="19"/>
    </row>
    <row r="318" spans="1:29" ht="12.75" x14ac:dyDescent="0.2">
      <c r="A318" s="66"/>
      <c r="B318" s="66"/>
      <c r="C318" s="66" t="str">
        <f t="shared" si="12"/>
        <v>FWS Director</v>
      </c>
      <c r="D318" s="66" t="s">
        <v>1549</v>
      </c>
      <c r="E318" s="28"/>
      <c r="F318" s="43">
        <v>43199</v>
      </c>
      <c r="G318" s="84" t="s">
        <v>53</v>
      </c>
      <c r="H318" s="28" t="s">
        <v>1550</v>
      </c>
      <c r="I318" s="28" t="s">
        <v>1551</v>
      </c>
      <c r="J318" s="28" t="s">
        <v>1552</v>
      </c>
      <c r="K318" s="28" t="s">
        <v>1553</v>
      </c>
      <c r="L318" s="28" t="s">
        <v>26</v>
      </c>
      <c r="M318" s="27" t="s">
        <v>76</v>
      </c>
      <c r="N318" s="28" t="s">
        <v>23</v>
      </c>
      <c r="O318" s="27" t="s">
        <v>36</v>
      </c>
      <c r="P318" s="30" t="s">
        <v>27</v>
      </c>
      <c r="Q318" s="27">
        <v>0</v>
      </c>
      <c r="R318" s="27">
        <v>8853</v>
      </c>
      <c r="S318" s="92">
        <v>0</v>
      </c>
      <c r="T318" s="27" t="s">
        <v>21</v>
      </c>
      <c r="U318" s="27">
        <f t="shared" si="11"/>
        <v>8853</v>
      </c>
      <c r="V318" s="19"/>
      <c r="W318" s="19"/>
      <c r="X318" s="19"/>
      <c r="Y318" s="19"/>
      <c r="Z318" s="19"/>
      <c r="AA318" s="19"/>
      <c r="AB318" s="19"/>
      <c r="AC318" s="19"/>
    </row>
    <row r="319" spans="1:29" ht="12.75" x14ac:dyDescent="0.2">
      <c r="A319" s="66"/>
      <c r="B319" s="66"/>
      <c r="C319" s="66" t="str">
        <f t="shared" si="12"/>
        <v>FWS Director</v>
      </c>
      <c r="D319" s="66" t="s">
        <v>1554</v>
      </c>
      <c r="E319" s="95"/>
      <c r="F319" s="43">
        <v>43199</v>
      </c>
      <c r="G319" s="84" t="s">
        <v>53</v>
      </c>
      <c r="H319" s="28" t="s">
        <v>1555</v>
      </c>
      <c r="I319" s="28" t="s">
        <v>1556</v>
      </c>
      <c r="J319" s="28" t="s">
        <v>1177</v>
      </c>
      <c r="K319" s="28" t="s">
        <v>1553</v>
      </c>
      <c r="L319" s="28" t="s">
        <v>22</v>
      </c>
      <c r="M319" s="27" t="s">
        <v>76</v>
      </c>
      <c r="N319" s="28" t="s">
        <v>23</v>
      </c>
      <c r="O319" s="81" t="s">
        <v>36</v>
      </c>
      <c r="P319" s="30" t="s">
        <v>27</v>
      </c>
      <c r="Q319" s="27">
        <v>0</v>
      </c>
      <c r="R319" s="27">
        <v>25000</v>
      </c>
      <c r="S319" s="92">
        <v>0</v>
      </c>
      <c r="T319" s="27" t="s">
        <v>21</v>
      </c>
      <c r="U319" s="27">
        <f t="shared" si="11"/>
        <v>25000</v>
      </c>
      <c r="V319" s="19"/>
      <c r="W319" s="19"/>
      <c r="X319" s="19"/>
      <c r="Y319" s="19"/>
      <c r="Z319" s="19"/>
      <c r="AA319" s="19"/>
      <c r="AB319" s="19"/>
      <c r="AC319" s="19"/>
    </row>
    <row r="320" spans="1:29" ht="12.75" x14ac:dyDescent="0.2">
      <c r="A320" s="66"/>
      <c r="B320" s="66"/>
      <c r="C320" s="66" t="str">
        <f t="shared" si="12"/>
        <v>FWS Director</v>
      </c>
      <c r="D320" s="66" t="s">
        <v>1557</v>
      </c>
      <c r="E320" s="28"/>
      <c r="F320" s="43">
        <v>43199</v>
      </c>
      <c r="G320" s="84" t="s">
        <v>53</v>
      </c>
      <c r="H320" s="28" t="s">
        <v>1558</v>
      </c>
      <c r="I320" s="28" t="s">
        <v>1559</v>
      </c>
      <c r="J320" s="28" t="s">
        <v>1560</v>
      </c>
      <c r="K320" s="28" t="s">
        <v>1553</v>
      </c>
      <c r="L320" s="28" t="s">
        <v>26</v>
      </c>
      <c r="M320" s="27" t="s">
        <v>76</v>
      </c>
      <c r="N320" s="28" t="s">
        <v>23</v>
      </c>
      <c r="O320" s="92" t="s">
        <v>36</v>
      </c>
      <c r="P320" s="30" t="s">
        <v>27</v>
      </c>
      <c r="Q320" s="27">
        <v>0</v>
      </c>
      <c r="R320" s="27">
        <v>6663</v>
      </c>
      <c r="S320" s="92">
        <v>0</v>
      </c>
      <c r="T320" s="27" t="s">
        <v>21</v>
      </c>
      <c r="U320" s="27">
        <f t="shared" si="11"/>
        <v>6663</v>
      </c>
      <c r="V320" s="19"/>
      <c r="W320" s="19"/>
      <c r="X320" s="19"/>
      <c r="Y320" s="19"/>
      <c r="Z320" s="19"/>
      <c r="AA320" s="19"/>
      <c r="AB320" s="19"/>
      <c r="AC320" s="19"/>
    </row>
    <row r="321" spans="1:29" ht="12.75" x14ac:dyDescent="0.2">
      <c r="A321" s="66"/>
      <c r="B321" s="66"/>
      <c r="C321" s="66" t="str">
        <f t="shared" si="12"/>
        <v>FWS Director</v>
      </c>
      <c r="D321" s="66" t="s">
        <v>1561</v>
      </c>
      <c r="E321" s="28"/>
      <c r="F321" s="43">
        <v>43199</v>
      </c>
      <c r="G321" s="84" t="s">
        <v>53</v>
      </c>
      <c r="H321" s="28" t="s">
        <v>1562</v>
      </c>
      <c r="I321" s="28" t="s">
        <v>1563</v>
      </c>
      <c r="J321" s="28" t="s">
        <v>1177</v>
      </c>
      <c r="K321" s="28" t="s">
        <v>1553</v>
      </c>
      <c r="L321" s="28" t="s">
        <v>22</v>
      </c>
      <c r="M321" s="27" t="s">
        <v>76</v>
      </c>
      <c r="N321" s="28" t="s">
        <v>23</v>
      </c>
      <c r="O321" s="27" t="s">
        <v>36</v>
      </c>
      <c r="P321" s="30" t="s">
        <v>27</v>
      </c>
      <c r="Q321" s="27">
        <v>0</v>
      </c>
      <c r="R321" s="27">
        <v>24665</v>
      </c>
      <c r="S321" s="92">
        <v>0</v>
      </c>
      <c r="T321" s="27" t="s">
        <v>21</v>
      </c>
      <c r="U321" s="27">
        <f t="shared" si="11"/>
        <v>24665</v>
      </c>
      <c r="V321" s="19"/>
      <c r="W321" s="19"/>
      <c r="X321" s="19"/>
      <c r="Y321" s="19"/>
      <c r="Z321" s="19"/>
      <c r="AA321" s="19"/>
      <c r="AB321" s="19"/>
      <c r="AC321" s="19"/>
    </row>
    <row r="322" spans="1:29" ht="12.75" x14ac:dyDescent="0.2">
      <c r="A322" s="66"/>
      <c r="B322" s="66"/>
      <c r="C322" s="66" t="str">
        <f t="shared" si="12"/>
        <v>FWS Director</v>
      </c>
      <c r="D322" s="66" t="s">
        <v>1564</v>
      </c>
      <c r="E322" s="28"/>
      <c r="F322" s="43">
        <v>43199</v>
      </c>
      <c r="G322" s="84" t="s">
        <v>53</v>
      </c>
      <c r="H322" s="28" t="s">
        <v>1565</v>
      </c>
      <c r="I322" s="28" t="s">
        <v>1566</v>
      </c>
      <c r="J322" s="28" t="s">
        <v>80</v>
      </c>
      <c r="K322" s="28" t="s">
        <v>1567</v>
      </c>
      <c r="L322" s="28" t="s">
        <v>26</v>
      </c>
      <c r="M322" s="27" t="s">
        <v>76</v>
      </c>
      <c r="N322" s="28" t="s">
        <v>23</v>
      </c>
      <c r="O322" s="27" t="s">
        <v>36</v>
      </c>
      <c r="P322" s="30" t="s">
        <v>27</v>
      </c>
      <c r="Q322" s="27">
        <v>0</v>
      </c>
      <c r="R322" s="27">
        <v>18349</v>
      </c>
      <c r="S322" s="92">
        <v>0</v>
      </c>
      <c r="T322" s="27" t="s">
        <v>21</v>
      </c>
      <c r="U322" s="27">
        <f t="shared" si="11"/>
        <v>18349</v>
      </c>
      <c r="V322" s="19"/>
      <c r="W322" s="19"/>
      <c r="X322" s="19"/>
      <c r="Y322" s="19"/>
      <c r="Z322" s="19"/>
      <c r="AA322" s="19"/>
      <c r="AB322" s="19"/>
      <c r="AC322" s="19"/>
    </row>
    <row r="323" spans="1:29" ht="12.75" x14ac:dyDescent="0.2">
      <c r="A323" s="66"/>
      <c r="B323" s="66"/>
      <c r="C323" s="66" t="str">
        <f t="shared" si="12"/>
        <v>FWS Director</v>
      </c>
      <c r="D323" s="66" t="s">
        <v>1568</v>
      </c>
      <c r="E323" s="28"/>
      <c r="F323" s="43">
        <v>43199</v>
      </c>
      <c r="G323" s="84" t="s">
        <v>53</v>
      </c>
      <c r="H323" s="28" t="s">
        <v>1569</v>
      </c>
      <c r="I323" s="28" t="s">
        <v>1570</v>
      </c>
      <c r="J323" s="28" t="s">
        <v>1347</v>
      </c>
      <c r="K323" s="28" t="s">
        <v>1571</v>
      </c>
      <c r="L323" s="28" t="s">
        <v>22</v>
      </c>
      <c r="M323" s="27" t="s">
        <v>76</v>
      </c>
      <c r="N323" s="28" t="s">
        <v>23</v>
      </c>
      <c r="O323" s="27" t="s">
        <v>36</v>
      </c>
      <c r="P323" s="30" t="s">
        <v>27</v>
      </c>
      <c r="Q323" s="27">
        <v>0</v>
      </c>
      <c r="R323" s="27">
        <v>25000</v>
      </c>
      <c r="S323" s="92">
        <v>0</v>
      </c>
      <c r="T323" s="27" t="s">
        <v>21</v>
      </c>
      <c r="U323" s="27">
        <f t="shared" si="11"/>
        <v>25000</v>
      </c>
      <c r="V323" s="19"/>
      <c r="W323" s="19"/>
      <c r="X323" s="19"/>
      <c r="Y323" s="19"/>
      <c r="Z323" s="19"/>
      <c r="AA323" s="19"/>
      <c r="AB323" s="19"/>
      <c r="AC323" s="19"/>
    </row>
    <row r="324" spans="1:29" ht="12.75" x14ac:dyDescent="0.2">
      <c r="A324" s="66"/>
      <c r="B324" s="66"/>
      <c r="C324" s="66" t="str">
        <f t="shared" si="12"/>
        <v>Senior Advisor, DOI-PMB</v>
      </c>
      <c r="D324" s="66" t="s">
        <v>1572</v>
      </c>
      <c r="E324" s="28"/>
      <c r="F324" s="43">
        <v>43199</v>
      </c>
      <c r="G324" s="84" t="s">
        <v>53</v>
      </c>
      <c r="H324" s="28" t="s">
        <v>1573</v>
      </c>
      <c r="I324" s="28" t="s">
        <v>1574</v>
      </c>
      <c r="J324" s="28" t="s">
        <v>1347</v>
      </c>
      <c r="K324" s="28" t="s">
        <v>1571</v>
      </c>
      <c r="L324" s="28" t="s">
        <v>22</v>
      </c>
      <c r="M324" s="27" t="s">
        <v>76</v>
      </c>
      <c r="N324" s="28" t="s">
        <v>23</v>
      </c>
      <c r="O324" s="27" t="s">
        <v>36</v>
      </c>
      <c r="P324" s="30" t="s">
        <v>27</v>
      </c>
      <c r="Q324" s="27">
        <v>0</v>
      </c>
      <c r="R324" s="27">
        <v>50000</v>
      </c>
      <c r="S324" s="92">
        <v>0</v>
      </c>
      <c r="T324" s="27" t="s">
        <v>21</v>
      </c>
      <c r="U324" s="27">
        <f t="shared" si="11"/>
        <v>50000</v>
      </c>
      <c r="V324" s="19"/>
      <c r="W324" s="19"/>
      <c r="X324" s="19"/>
      <c r="Y324" s="19"/>
      <c r="Z324" s="19"/>
      <c r="AA324" s="19"/>
      <c r="AB324" s="19"/>
      <c r="AC324" s="19"/>
    </row>
    <row r="325" spans="1:29" ht="12.75" x14ac:dyDescent="0.2">
      <c r="A325" s="103"/>
      <c r="B325" s="103"/>
      <c r="C325" s="103" t="str">
        <f t="shared" si="12"/>
        <v>FWS Director</v>
      </c>
      <c r="D325" s="103" t="s">
        <v>1575</v>
      </c>
      <c r="E325" s="28"/>
      <c r="F325" s="98">
        <v>43199</v>
      </c>
      <c r="G325" s="84" t="s">
        <v>1508</v>
      </c>
      <c r="H325" s="95" t="s">
        <v>1576</v>
      </c>
      <c r="I325" s="95" t="s">
        <v>1577</v>
      </c>
      <c r="J325" s="95" t="s">
        <v>1578</v>
      </c>
      <c r="K325" s="95" t="s">
        <v>1511</v>
      </c>
      <c r="L325" s="95" t="s">
        <v>22</v>
      </c>
      <c r="M325" s="92" t="s">
        <v>76</v>
      </c>
      <c r="N325" s="95" t="s">
        <v>23</v>
      </c>
      <c r="O325" s="92" t="s">
        <v>36</v>
      </c>
      <c r="P325" s="84" t="s">
        <v>27</v>
      </c>
      <c r="Q325" s="92">
        <v>0</v>
      </c>
      <c r="R325" s="92">
        <v>25000</v>
      </c>
      <c r="S325" s="92">
        <v>0</v>
      </c>
      <c r="T325" s="92" t="s">
        <v>21</v>
      </c>
      <c r="U325" s="27">
        <f t="shared" si="11"/>
        <v>25000</v>
      </c>
      <c r="V325" s="19"/>
      <c r="W325" s="19"/>
      <c r="X325" s="19"/>
      <c r="Y325" s="19"/>
      <c r="Z325" s="19"/>
      <c r="AA325" s="19"/>
      <c r="AB325" s="19"/>
      <c r="AC325" s="19"/>
    </row>
    <row r="326" spans="1:29" ht="12.75" x14ac:dyDescent="0.2">
      <c r="A326" s="66"/>
      <c r="B326" s="66"/>
      <c r="C326" s="66" t="str">
        <f t="shared" si="12"/>
        <v>FWS Director</v>
      </c>
      <c r="D326" s="66" t="s">
        <v>1579</v>
      </c>
      <c r="E326" s="28"/>
      <c r="F326" s="98">
        <v>43199</v>
      </c>
      <c r="G326" s="84" t="s">
        <v>53</v>
      </c>
      <c r="H326" s="95" t="s">
        <v>1580</v>
      </c>
      <c r="I326" s="95" t="s">
        <v>1581</v>
      </c>
      <c r="J326" s="95" t="s">
        <v>1347</v>
      </c>
      <c r="K326" s="95" t="s">
        <v>1571</v>
      </c>
      <c r="L326" s="95" t="s">
        <v>22</v>
      </c>
      <c r="M326" s="92" t="s">
        <v>76</v>
      </c>
      <c r="N326" s="95" t="s">
        <v>23</v>
      </c>
      <c r="O326" s="92" t="s">
        <v>36</v>
      </c>
      <c r="P326" s="84" t="s">
        <v>27</v>
      </c>
      <c r="Q326" s="92">
        <v>0</v>
      </c>
      <c r="R326" s="92">
        <v>25000</v>
      </c>
      <c r="S326" s="92">
        <v>0</v>
      </c>
      <c r="T326" s="92" t="s">
        <v>21</v>
      </c>
      <c r="U326" s="27">
        <f t="shared" si="11"/>
        <v>25000</v>
      </c>
      <c r="V326" s="19"/>
      <c r="W326" s="19"/>
      <c r="X326" s="19"/>
      <c r="Y326" s="19"/>
      <c r="Z326" s="19"/>
      <c r="AA326" s="19"/>
      <c r="AB326" s="19"/>
      <c r="AC326" s="19"/>
    </row>
    <row r="327" spans="1:29" ht="12.75" x14ac:dyDescent="0.2">
      <c r="A327" s="19"/>
      <c r="B327" s="19"/>
      <c r="C327" s="21" t="str">
        <f t="shared" si="12"/>
        <v>FWS Director</v>
      </c>
      <c r="D327" s="21" t="s">
        <v>1582</v>
      </c>
      <c r="E327" s="28"/>
      <c r="F327" s="98">
        <v>43199</v>
      </c>
      <c r="G327" s="84" t="s">
        <v>1508</v>
      </c>
      <c r="H327" s="95" t="s">
        <v>1583</v>
      </c>
      <c r="I327" s="95" t="s">
        <v>1584</v>
      </c>
      <c r="J327" s="95" t="s">
        <v>1585</v>
      </c>
      <c r="K327" s="95" t="s">
        <v>1586</v>
      </c>
      <c r="L327" s="95" t="s">
        <v>22</v>
      </c>
      <c r="M327" s="92" t="s">
        <v>76</v>
      </c>
      <c r="N327" s="95" t="s">
        <v>23</v>
      </c>
      <c r="O327" s="92" t="s">
        <v>36</v>
      </c>
      <c r="P327" s="84" t="s">
        <v>27</v>
      </c>
      <c r="Q327" s="92">
        <v>0</v>
      </c>
      <c r="R327" s="92">
        <v>25230</v>
      </c>
      <c r="S327" s="92">
        <v>0</v>
      </c>
      <c r="T327" s="92" t="s">
        <v>21</v>
      </c>
      <c r="U327" s="27">
        <f t="shared" si="11"/>
        <v>25230</v>
      </c>
      <c r="V327" s="19"/>
      <c r="W327" s="19"/>
      <c r="X327" s="19"/>
      <c r="Y327" s="19"/>
      <c r="Z327" s="19"/>
      <c r="AA327" s="19"/>
      <c r="AB327" s="19"/>
      <c r="AC327" s="19"/>
    </row>
    <row r="328" spans="1:29" ht="12.75" x14ac:dyDescent="0.2">
      <c r="A328" s="19"/>
      <c r="B328" s="19"/>
      <c r="C328" s="21" t="str">
        <f t="shared" si="12"/>
        <v>FWS Director</v>
      </c>
      <c r="D328" s="21" t="s">
        <v>1587</v>
      </c>
      <c r="E328" s="28"/>
      <c r="F328" s="98">
        <v>43199</v>
      </c>
      <c r="G328" s="84" t="s">
        <v>1508</v>
      </c>
      <c r="H328" s="95" t="s">
        <v>1588</v>
      </c>
      <c r="I328" s="95" t="s">
        <v>1589</v>
      </c>
      <c r="J328" s="95" t="s">
        <v>1347</v>
      </c>
      <c r="K328" s="95" t="s">
        <v>1571</v>
      </c>
      <c r="L328" s="95" t="s">
        <v>22</v>
      </c>
      <c r="M328" s="92" t="s">
        <v>76</v>
      </c>
      <c r="N328" s="95" t="s">
        <v>23</v>
      </c>
      <c r="O328" s="92" t="s">
        <v>36</v>
      </c>
      <c r="P328" s="84" t="s">
        <v>27</v>
      </c>
      <c r="Q328" s="92">
        <v>0</v>
      </c>
      <c r="R328" s="92">
        <v>24998</v>
      </c>
      <c r="S328" s="92">
        <v>0</v>
      </c>
      <c r="T328" s="92" t="s">
        <v>21</v>
      </c>
      <c r="U328" s="27">
        <f t="shared" si="11"/>
        <v>24998</v>
      </c>
      <c r="V328" s="19"/>
      <c r="W328" s="19"/>
      <c r="X328" s="19"/>
      <c r="Y328" s="19"/>
      <c r="Z328" s="19"/>
      <c r="AA328" s="19"/>
      <c r="AB328" s="19"/>
      <c r="AC328" s="19"/>
    </row>
    <row r="329" spans="1:29" ht="12.75" x14ac:dyDescent="0.2">
      <c r="A329" s="66"/>
      <c r="B329" s="66"/>
      <c r="C329" s="66" t="str">
        <f t="shared" si="12"/>
        <v>Senior Advisor, DOI-PMB</v>
      </c>
      <c r="D329" s="66" t="s">
        <v>1590</v>
      </c>
      <c r="E329" s="28"/>
      <c r="F329" s="43">
        <v>43199</v>
      </c>
      <c r="G329" s="84" t="s">
        <v>53</v>
      </c>
      <c r="H329" s="28" t="s">
        <v>1591</v>
      </c>
      <c r="I329" s="28" t="s">
        <v>1592</v>
      </c>
      <c r="J329" s="28" t="s">
        <v>1347</v>
      </c>
      <c r="K329" s="28" t="s">
        <v>1571</v>
      </c>
      <c r="L329" s="28" t="s">
        <v>22</v>
      </c>
      <c r="M329" s="27" t="s">
        <v>76</v>
      </c>
      <c r="N329" s="28" t="s">
        <v>23</v>
      </c>
      <c r="O329" s="27" t="s">
        <v>36</v>
      </c>
      <c r="P329" s="30" t="s">
        <v>27</v>
      </c>
      <c r="Q329" s="27">
        <v>0</v>
      </c>
      <c r="R329" s="27">
        <v>50000</v>
      </c>
      <c r="S329" s="92">
        <v>0</v>
      </c>
      <c r="T329" s="27" t="s">
        <v>21</v>
      </c>
      <c r="U329" s="27">
        <f t="shared" si="11"/>
        <v>50000</v>
      </c>
      <c r="V329" s="19"/>
      <c r="W329" s="19"/>
      <c r="X329" s="19"/>
      <c r="Y329" s="19"/>
      <c r="Z329" s="19"/>
      <c r="AA329" s="19"/>
      <c r="AB329" s="19"/>
      <c r="AC329" s="19"/>
    </row>
    <row r="330" spans="1:29" ht="12.75" x14ac:dyDescent="0.2">
      <c r="A330" s="66"/>
      <c r="B330" s="66"/>
      <c r="C330" s="66" t="str">
        <f t="shared" ref="C330:C361" si="13">IF(OR(ISBLANK(L330),ISBLANK(N330),ISBLANK(U330)),"",
IF(N330="No",
(IF(AND(OR(ISNUMBER(SEARCH("501",L330)),L330="IHE"),U330&lt;50000),"FWS Director",
IF(AND(OR(ISNUMBER(SEARCH("501",L330)),L330="IHE"),U330&gt;=50000),"Senior Advisor, DOI-PMB",
IF(U330&lt;100000,"FWS Director", IF(U330&gt;=250000, "Senior Advisor, DOI-PMB", "Assistant Secretary, DOI-FWP"))))),
(IF(U330&lt;50000,"FWS Director",IF(U330&gt;=50000,"Senior Advisor, DOI-PMB","error")))))</f>
        <v>FWS Director</v>
      </c>
      <c r="D330" s="66" t="s">
        <v>1593</v>
      </c>
      <c r="E330" s="28"/>
      <c r="F330" s="43">
        <v>43199</v>
      </c>
      <c r="G330" s="84" t="s">
        <v>53</v>
      </c>
      <c r="H330" s="28" t="s">
        <v>1594</v>
      </c>
      <c r="I330" s="28" t="s">
        <v>1595</v>
      </c>
      <c r="J330" s="28" t="s">
        <v>1347</v>
      </c>
      <c r="K330" s="28" t="s">
        <v>1571</v>
      </c>
      <c r="L330" s="28" t="s">
        <v>22</v>
      </c>
      <c r="M330" s="27" t="s">
        <v>76</v>
      </c>
      <c r="N330" s="28" t="s">
        <v>23</v>
      </c>
      <c r="O330" s="27" t="s">
        <v>36</v>
      </c>
      <c r="P330" s="30" t="s">
        <v>27</v>
      </c>
      <c r="Q330" s="27">
        <v>0</v>
      </c>
      <c r="R330" s="27">
        <v>25000</v>
      </c>
      <c r="S330" s="92">
        <v>0</v>
      </c>
      <c r="T330" s="27" t="s">
        <v>21</v>
      </c>
      <c r="U330" s="27">
        <f t="shared" si="11"/>
        <v>25000</v>
      </c>
      <c r="V330" s="19"/>
      <c r="W330" s="19"/>
      <c r="X330" s="19"/>
      <c r="Y330" s="19"/>
      <c r="Z330" s="19"/>
      <c r="AA330" s="19"/>
      <c r="AB330" s="19"/>
      <c r="AC330" s="19"/>
    </row>
    <row r="331" spans="1:29" ht="12.75" x14ac:dyDescent="0.2">
      <c r="A331" s="66"/>
      <c r="B331" s="66"/>
      <c r="C331" s="66" t="str">
        <f t="shared" si="13"/>
        <v>FWS Director</v>
      </c>
      <c r="D331" s="66" t="s">
        <v>1596</v>
      </c>
      <c r="E331" s="28"/>
      <c r="F331" s="43">
        <v>43199</v>
      </c>
      <c r="G331" s="84" t="s">
        <v>53</v>
      </c>
      <c r="H331" s="28" t="s">
        <v>1597</v>
      </c>
      <c r="I331" s="28" t="s">
        <v>1598</v>
      </c>
      <c r="J331" s="28" t="s">
        <v>1599</v>
      </c>
      <c r="K331" s="28" t="s">
        <v>1600</v>
      </c>
      <c r="L331" s="28" t="s">
        <v>22</v>
      </c>
      <c r="M331" s="27" t="s">
        <v>76</v>
      </c>
      <c r="N331" s="28" t="s">
        <v>23</v>
      </c>
      <c r="O331" s="27" t="s">
        <v>36</v>
      </c>
      <c r="P331" s="30" t="s">
        <v>27</v>
      </c>
      <c r="Q331" s="27">
        <v>0</v>
      </c>
      <c r="R331" s="27">
        <v>36638</v>
      </c>
      <c r="S331" s="92">
        <v>0</v>
      </c>
      <c r="T331" s="27" t="s">
        <v>21</v>
      </c>
      <c r="U331" s="27">
        <f t="shared" si="11"/>
        <v>36638</v>
      </c>
      <c r="V331" s="19"/>
      <c r="W331" s="19"/>
      <c r="X331" s="19"/>
      <c r="Y331" s="19"/>
      <c r="Z331" s="19"/>
      <c r="AA331" s="19"/>
      <c r="AB331" s="19"/>
      <c r="AC331" s="19"/>
    </row>
    <row r="332" spans="1:29" ht="12.75" x14ac:dyDescent="0.2">
      <c r="A332" s="19"/>
      <c r="B332" s="19"/>
      <c r="C332" s="21" t="str">
        <f t="shared" si="13"/>
        <v>FWS Director</v>
      </c>
      <c r="D332" s="21" t="s">
        <v>1601</v>
      </c>
      <c r="E332" s="28"/>
      <c r="F332" s="43">
        <v>43199</v>
      </c>
      <c r="G332" s="84" t="s">
        <v>1508</v>
      </c>
      <c r="H332" s="28" t="s">
        <v>1602</v>
      </c>
      <c r="I332" s="28" t="s">
        <v>1603</v>
      </c>
      <c r="J332" s="28" t="s">
        <v>1604</v>
      </c>
      <c r="K332" s="28" t="s">
        <v>1605</v>
      </c>
      <c r="L332" s="28" t="s">
        <v>22</v>
      </c>
      <c r="M332" s="27" t="s">
        <v>76</v>
      </c>
      <c r="N332" s="28" t="s">
        <v>23</v>
      </c>
      <c r="O332" s="27" t="s">
        <v>36</v>
      </c>
      <c r="P332" s="30" t="s">
        <v>27</v>
      </c>
      <c r="Q332" s="27">
        <v>0</v>
      </c>
      <c r="R332" s="27">
        <v>48251</v>
      </c>
      <c r="S332" s="92">
        <v>0</v>
      </c>
      <c r="T332" s="27" t="s">
        <v>21</v>
      </c>
      <c r="U332" s="27">
        <f t="shared" si="11"/>
        <v>48251</v>
      </c>
      <c r="V332" s="19"/>
      <c r="W332" s="19"/>
      <c r="X332" s="19"/>
      <c r="Y332" s="19"/>
      <c r="Z332" s="19"/>
      <c r="AA332" s="19"/>
      <c r="AB332" s="19"/>
      <c r="AC332" s="19"/>
    </row>
    <row r="333" spans="1:29" ht="12.75" x14ac:dyDescent="0.2">
      <c r="A333" s="66"/>
      <c r="B333" s="66"/>
      <c r="C333" s="66" t="str">
        <f t="shared" si="13"/>
        <v>Senior Advisor, DOI-PMB</v>
      </c>
      <c r="D333" s="66" t="s">
        <v>1606</v>
      </c>
      <c r="E333" s="28"/>
      <c r="F333" s="43">
        <v>43199</v>
      </c>
      <c r="G333" s="84" t="s">
        <v>53</v>
      </c>
      <c r="H333" s="28" t="s">
        <v>1607</v>
      </c>
      <c r="I333" s="28" t="s">
        <v>1608</v>
      </c>
      <c r="J333" s="28" t="s">
        <v>1609</v>
      </c>
      <c r="K333" s="28" t="s">
        <v>106</v>
      </c>
      <c r="L333" s="28" t="s">
        <v>26</v>
      </c>
      <c r="M333" s="27" t="s">
        <v>76</v>
      </c>
      <c r="N333" s="28" t="s">
        <v>23</v>
      </c>
      <c r="O333" s="27" t="s">
        <v>36</v>
      </c>
      <c r="P333" s="30" t="s">
        <v>27</v>
      </c>
      <c r="Q333" s="27">
        <v>0</v>
      </c>
      <c r="R333" s="27">
        <v>643000</v>
      </c>
      <c r="S333" s="92">
        <v>0</v>
      </c>
      <c r="T333" s="27" t="s">
        <v>21</v>
      </c>
      <c r="U333" s="27">
        <f t="shared" si="11"/>
        <v>643000</v>
      </c>
      <c r="V333" s="19"/>
      <c r="W333" s="19"/>
      <c r="X333" s="19"/>
      <c r="Y333" s="19"/>
      <c r="Z333" s="19"/>
      <c r="AA333" s="19"/>
      <c r="AB333" s="19"/>
      <c r="AC333" s="19"/>
    </row>
    <row r="334" spans="1:29" ht="12.75" x14ac:dyDescent="0.2">
      <c r="A334" s="66"/>
      <c r="B334" s="66"/>
      <c r="C334" s="63" t="str">
        <f t="shared" si="13"/>
        <v>Senior Advisor, DOI-PMB</v>
      </c>
      <c r="D334" s="63" t="s">
        <v>1610</v>
      </c>
      <c r="E334" s="28"/>
      <c r="F334" s="43">
        <v>43199</v>
      </c>
      <c r="G334" s="84" t="s">
        <v>53</v>
      </c>
      <c r="H334" s="28" t="s">
        <v>1611</v>
      </c>
      <c r="I334" s="28" t="s">
        <v>1612</v>
      </c>
      <c r="J334" s="28" t="s">
        <v>111</v>
      </c>
      <c r="K334" s="28" t="s">
        <v>106</v>
      </c>
      <c r="L334" s="28" t="s">
        <v>26</v>
      </c>
      <c r="M334" s="27" t="s">
        <v>76</v>
      </c>
      <c r="N334" s="28" t="s">
        <v>23</v>
      </c>
      <c r="O334" s="27" t="s">
        <v>36</v>
      </c>
      <c r="P334" s="30" t="s">
        <v>27</v>
      </c>
      <c r="Q334" s="27">
        <v>0</v>
      </c>
      <c r="R334" s="27">
        <v>1285000</v>
      </c>
      <c r="S334" s="92">
        <v>0</v>
      </c>
      <c r="T334" s="27" t="s">
        <v>21</v>
      </c>
      <c r="U334" s="27">
        <f t="shared" si="11"/>
        <v>1285000</v>
      </c>
      <c r="V334" s="19"/>
      <c r="W334" s="19"/>
      <c r="X334" s="19"/>
      <c r="Y334" s="19"/>
      <c r="Z334" s="19"/>
      <c r="AA334" s="19"/>
      <c r="AB334" s="19"/>
      <c r="AC334" s="19"/>
    </row>
    <row r="335" spans="1:29" ht="12.75" x14ac:dyDescent="0.2">
      <c r="A335" s="103"/>
      <c r="B335" s="103"/>
      <c r="C335" s="103" t="str">
        <f t="shared" si="13"/>
        <v>Senior Advisor, DOI-PMB</v>
      </c>
      <c r="D335" s="103" t="s">
        <v>1613</v>
      </c>
      <c r="E335" s="28"/>
      <c r="F335" s="43">
        <v>43199</v>
      </c>
      <c r="G335" s="84" t="s">
        <v>51</v>
      </c>
      <c r="H335" s="28" t="s">
        <v>1614</v>
      </c>
      <c r="I335" s="28" t="s">
        <v>1615</v>
      </c>
      <c r="J335" s="28" t="s">
        <v>1616</v>
      </c>
      <c r="K335" s="28" t="s">
        <v>894</v>
      </c>
      <c r="L335" s="28" t="s">
        <v>22</v>
      </c>
      <c r="M335" s="27" t="s">
        <v>76</v>
      </c>
      <c r="N335" s="28" t="s">
        <v>23</v>
      </c>
      <c r="O335" s="27" t="s">
        <v>36</v>
      </c>
      <c r="P335" s="30" t="s">
        <v>27</v>
      </c>
      <c r="Q335" s="27">
        <v>0</v>
      </c>
      <c r="R335" s="27">
        <v>184000</v>
      </c>
      <c r="S335" s="92">
        <v>0</v>
      </c>
      <c r="T335" s="27" t="s">
        <v>21</v>
      </c>
      <c r="U335" s="27">
        <f t="shared" si="11"/>
        <v>184000</v>
      </c>
      <c r="V335" s="19"/>
      <c r="W335" s="19"/>
      <c r="X335" s="19"/>
      <c r="Y335" s="19"/>
      <c r="Z335" s="19"/>
      <c r="AA335" s="19"/>
      <c r="AB335" s="19"/>
      <c r="AC335" s="19"/>
    </row>
    <row r="336" spans="1:29" ht="12.75" x14ac:dyDescent="0.2">
      <c r="A336" s="103"/>
      <c r="B336" s="103"/>
      <c r="C336" s="103" t="str">
        <f t="shared" si="13"/>
        <v>Senior Advisor, DOI-PMB</v>
      </c>
      <c r="D336" s="103" t="s">
        <v>1617</v>
      </c>
      <c r="E336" s="28"/>
      <c r="F336" s="43">
        <v>43199</v>
      </c>
      <c r="G336" s="84" t="s">
        <v>51</v>
      </c>
      <c r="H336" s="28" t="s">
        <v>1618</v>
      </c>
      <c r="I336" s="28" t="s">
        <v>1619</v>
      </c>
      <c r="J336" s="28" t="s">
        <v>1620</v>
      </c>
      <c r="K336" s="28" t="s">
        <v>1621</v>
      </c>
      <c r="L336" s="28" t="s">
        <v>22</v>
      </c>
      <c r="M336" s="27" t="s">
        <v>76</v>
      </c>
      <c r="N336" s="28" t="s">
        <v>23</v>
      </c>
      <c r="O336" s="27" t="s">
        <v>36</v>
      </c>
      <c r="P336" s="30" t="s">
        <v>27</v>
      </c>
      <c r="Q336" s="27">
        <v>0</v>
      </c>
      <c r="R336" s="27">
        <v>184000</v>
      </c>
      <c r="S336" s="92">
        <v>0</v>
      </c>
      <c r="T336" s="27" t="s">
        <v>21</v>
      </c>
      <c r="U336" s="27">
        <f t="shared" si="11"/>
        <v>184000</v>
      </c>
      <c r="V336" s="19"/>
      <c r="W336" s="19"/>
      <c r="X336" s="19"/>
      <c r="Y336" s="19"/>
      <c r="Z336" s="19"/>
      <c r="AA336" s="19"/>
      <c r="AB336" s="19"/>
      <c r="AC336" s="19"/>
    </row>
    <row r="337" spans="1:29" ht="12.75" x14ac:dyDescent="0.2">
      <c r="A337" s="19"/>
      <c r="B337" s="19"/>
      <c r="C337" s="21" t="str">
        <f t="shared" si="13"/>
        <v>Assistant Secretary, DOI-FWP</v>
      </c>
      <c r="D337" s="21" t="s">
        <v>1622</v>
      </c>
      <c r="E337" s="28"/>
      <c r="F337" s="43">
        <v>43199</v>
      </c>
      <c r="G337" s="84" t="s">
        <v>45</v>
      </c>
      <c r="H337" s="28" t="s">
        <v>1623</v>
      </c>
      <c r="I337" s="28" t="s">
        <v>1624</v>
      </c>
      <c r="J337" s="28" t="s">
        <v>111</v>
      </c>
      <c r="K337" s="28" t="s">
        <v>106</v>
      </c>
      <c r="L337" s="28" t="s">
        <v>26</v>
      </c>
      <c r="M337" s="27" t="s">
        <v>76</v>
      </c>
      <c r="N337" s="28" t="s">
        <v>23</v>
      </c>
      <c r="O337" s="27" t="s">
        <v>34</v>
      </c>
      <c r="P337" s="30" t="s">
        <v>27</v>
      </c>
      <c r="Q337" s="27">
        <v>0</v>
      </c>
      <c r="R337" s="27">
        <v>100000</v>
      </c>
      <c r="S337" s="92">
        <v>0</v>
      </c>
      <c r="T337" s="27" t="s">
        <v>21</v>
      </c>
      <c r="U337" s="27">
        <f t="shared" si="11"/>
        <v>100000</v>
      </c>
      <c r="V337" s="19"/>
      <c r="W337" s="19"/>
      <c r="X337" s="19"/>
      <c r="Y337" s="19"/>
      <c r="Z337" s="19"/>
      <c r="AA337" s="19"/>
      <c r="AB337" s="19"/>
      <c r="AC337" s="19"/>
    </row>
    <row r="338" spans="1:29" ht="12.75" x14ac:dyDescent="0.2">
      <c r="A338" s="103"/>
      <c r="B338" s="103"/>
      <c r="C338" s="103" t="str">
        <f t="shared" si="13"/>
        <v>Assistant Secretary, DOI-FWP</v>
      </c>
      <c r="D338" s="103" t="s">
        <v>1625</v>
      </c>
      <c r="E338" s="28"/>
      <c r="F338" s="43">
        <v>43199</v>
      </c>
      <c r="G338" s="84" t="s">
        <v>45</v>
      </c>
      <c r="H338" s="28" t="s">
        <v>1626</v>
      </c>
      <c r="I338" s="28" t="s">
        <v>1627</v>
      </c>
      <c r="J338" s="28" t="s">
        <v>111</v>
      </c>
      <c r="K338" s="28" t="s">
        <v>106</v>
      </c>
      <c r="L338" s="28" t="s">
        <v>26</v>
      </c>
      <c r="M338" s="27" t="s">
        <v>76</v>
      </c>
      <c r="N338" s="28" t="s">
        <v>23</v>
      </c>
      <c r="O338" s="27" t="s">
        <v>34</v>
      </c>
      <c r="P338" s="30" t="s">
        <v>27</v>
      </c>
      <c r="Q338" s="27">
        <v>0</v>
      </c>
      <c r="R338" s="27">
        <v>120000</v>
      </c>
      <c r="S338" s="92">
        <v>0</v>
      </c>
      <c r="T338" s="27" t="s">
        <v>21</v>
      </c>
      <c r="U338" s="27">
        <f t="shared" si="11"/>
        <v>120000</v>
      </c>
      <c r="V338" s="19"/>
      <c r="W338" s="19"/>
      <c r="X338" s="19"/>
      <c r="Y338" s="19"/>
      <c r="Z338" s="19"/>
      <c r="AA338" s="19"/>
      <c r="AB338" s="19"/>
      <c r="AC338" s="19"/>
    </row>
    <row r="339" spans="1:29" ht="12.75" x14ac:dyDescent="0.2">
      <c r="A339" s="103"/>
      <c r="B339" s="103"/>
      <c r="C339" s="103" t="str">
        <f t="shared" si="13"/>
        <v>FWS Director</v>
      </c>
      <c r="D339" s="103" t="s">
        <v>1628</v>
      </c>
      <c r="E339" s="28"/>
      <c r="F339" s="43">
        <v>43199</v>
      </c>
      <c r="G339" s="84" t="s">
        <v>45</v>
      </c>
      <c r="H339" s="95" t="s">
        <v>1629</v>
      </c>
      <c r="I339" s="24" t="s">
        <v>1630</v>
      </c>
      <c r="J339" s="95" t="s">
        <v>1631</v>
      </c>
      <c r="K339" s="95" t="s">
        <v>1632</v>
      </c>
      <c r="L339" s="28" t="s">
        <v>22</v>
      </c>
      <c r="M339" s="46" t="s">
        <v>1633</v>
      </c>
      <c r="N339" s="28" t="s">
        <v>23</v>
      </c>
      <c r="O339" s="46" t="s">
        <v>34</v>
      </c>
      <c r="P339" s="30" t="s">
        <v>27</v>
      </c>
      <c r="Q339" s="27">
        <v>0</v>
      </c>
      <c r="R339" s="27">
        <v>16500</v>
      </c>
      <c r="S339" s="92">
        <v>0</v>
      </c>
      <c r="T339" s="27" t="s">
        <v>21</v>
      </c>
      <c r="U339" s="27">
        <f t="shared" si="11"/>
        <v>16500</v>
      </c>
      <c r="V339" s="19"/>
      <c r="W339" s="19"/>
      <c r="X339" s="19"/>
      <c r="Y339" s="19"/>
      <c r="Z339" s="19"/>
      <c r="AA339" s="19"/>
      <c r="AB339" s="19"/>
      <c r="AC339" s="19"/>
    </row>
    <row r="340" spans="1:29" ht="12.75" x14ac:dyDescent="0.2">
      <c r="A340" s="103"/>
      <c r="B340" s="103"/>
      <c r="C340" s="103" t="str">
        <f t="shared" si="13"/>
        <v>FWS Director</v>
      </c>
      <c r="D340" s="103" t="s">
        <v>1634</v>
      </c>
      <c r="E340" s="28"/>
      <c r="F340" s="43">
        <v>43199</v>
      </c>
      <c r="G340" s="84" t="s">
        <v>45</v>
      </c>
      <c r="H340" s="95" t="s">
        <v>1635</v>
      </c>
      <c r="I340" s="24" t="s">
        <v>1636</v>
      </c>
      <c r="J340" s="95" t="s">
        <v>1637</v>
      </c>
      <c r="K340" s="95" t="s">
        <v>1638</v>
      </c>
      <c r="L340" s="28" t="s">
        <v>26</v>
      </c>
      <c r="M340" s="46" t="s">
        <v>1633</v>
      </c>
      <c r="N340" s="28" t="s">
        <v>23</v>
      </c>
      <c r="O340" s="46" t="s">
        <v>34</v>
      </c>
      <c r="P340" s="30" t="s">
        <v>27</v>
      </c>
      <c r="Q340" s="27">
        <v>0</v>
      </c>
      <c r="R340" s="27">
        <v>45000</v>
      </c>
      <c r="S340" s="92">
        <v>0</v>
      </c>
      <c r="T340" s="27" t="s">
        <v>21</v>
      </c>
      <c r="U340" s="27">
        <f t="shared" si="11"/>
        <v>45000</v>
      </c>
      <c r="V340" s="19"/>
      <c r="W340" s="19"/>
      <c r="X340" s="19"/>
      <c r="Y340" s="19"/>
      <c r="Z340" s="19"/>
      <c r="AA340" s="19"/>
      <c r="AB340" s="19"/>
      <c r="AC340" s="19"/>
    </row>
    <row r="341" spans="1:29" ht="12.75" x14ac:dyDescent="0.2">
      <c r="A341" s="103"/>
      <c r="B341" s="103"/>
      <c r="C341" s="103" t="str">
        <f t="shared" si="13"/>
        <v>FWS Director</v>
      </c>
      <c r="D341" s="103" t="s">
        <v>1639</v>
      </c>
      <c r="E341" s="28"/>
      <c r="F341" s="43">
        <v>43199</v>
      </c>
      <c r="G341" s="84" t="s">
        <v>45</v>
      </c>
      <c r="H341" s="28" t="s">
        <v>1640</v>
      </c>
      <c r="I341" s="28" t="s">
        <v>1641</v>
      </c>
      <c r="J341" s="28" t="s">
        <v>1642</v>
      </c>
      <c r="K341" s="28" t="s">
        <v>1643</v>
      </c>
      <c r="L341" s="28" t="s">
        <v>26</v>
      </c>
      <c r="M341" s="27" t="s">
        <v>744</v>
      </c>
      <c r="N341" s="28" t="s">
        <v>23</v>
      </c>
      <c r="O341" s="27" t="s">
        <v>34</v>
      </c>
      <c r="P341" s="30" t="s">
        <v>27</v>
      </c>
      <c r="Q341" s="27">
        <v>0</v>
      </c>
      <c r="R341" s="27">
        <v>90297</v>
      </c>
      <c r="S341" s="92">
        <v>0</v>
      </c>
      <c r="T341" s="27" t="s">
        <v>21</v>
      </c>
      <c r="U341" s="27">
        <f t="shared" si="11"/>
        <v>90297</v>
      </c>
      <c r="V341" s="19"/>
      <c r="W341" s="19"/>
      <c r="X341" s="19"/>
      <c r="Y341" s="19"/>
      <c r="Z341" s="19"/>
      <c r="AA341" s="19"/>
      <c r="AB341" s="19"/>
      <c r="AC341" s="19"/>
    </row>
    <row r="342" spans="1:29" ht="12.75" x14ac:dyDescent="0.2">
      <c r="A342" s="103"/>
      <c r="B342" s="103"/>
      <c r="C342" s="103" t="str">
        <f t="shared" si="13"/>
        <v>FWS Director</v>
      </c>
      <c r="D342" s="103" t="s">
        <v>1644</v>
      </c>
      <c r="E342" s="28" t="s">
        <v>1645</v>
      </c>
      <c r="F342" s="43">
        <v>43199</v>
      </c>
      <c r="G342" s="84" t="s">
        <v>45</v>
      </c>
      <c r="H342" s="28" t="s">
        <v>1646</v>
      </c>
      <c r="I342" s="28" t="s">
        <v>1647</v>
      </c>
      <c r="J342" s="28" t="s">
        <v>1642</v>
      </c>
      <c r="K342" s="28" t="s">
        <v>71</v>
      </c>
      <c r="L342" s="28" t="s">
        <v>26</v>
      </c>
      <c r="M342" s="27" t="s">
        <v>744</v>
      </c>
      <c r="N342" s="28" t="s">
        <v>23</v>
      </c>
      <c r="O342" s="27" t="s">
        <v>34</v>
      </c>
      <c r="P342" s="30" t="s">
        <v>1505</v>
      </c>
      <c r="Q342" s="27">
        <v>41577</v>
      </c>
      <c r="R342" s="27">
        <v>41800</v>
      </c>
      <c r="S342" s="92">
        <v>0</v>
      </c>
      <c r="T342" s="27" t="s">
        <v>21</v>
      </c>
      <c r="U342" s="27">
        <f t="shared" si="11"/>
        <v>83377</v>
      </c>
      <c r="V342" s="19"/>
      <c r="W342" s="19"/>
      <c r="X342" s="19"/>
      <c r="Y342" s="19"/>
      <c r="Z342" s="19"/>
      <c r="AA342" s="19"/>
      <c r="AB342" s="19"/>
      <c r="AC342" s="19"/>
    </row>
    <row r="343" spans="1:29" ht="12.75" x14ac:dyDescent="0.2">
      <c r="A343" s="66"/>
      <c r="B343" s="66"/>
      <c r="C343" s="66" t="str">
        <f t="shared" si="13"/>
        <v>FWS Director</v>
      </c>
      <c r="D343" s="66" t="s">
        <v>1648</v>
      </c>
      <c r="E343" s="28"/>
      <c r="F343" s="43">
        <v>43199</v>
      </c>
      <c r="G343" s="84" t="s">
        <v>53</v>
      </c>
      <c r="H343" s="28" t="s">
        <v>1649</v>
      </c>
      <c r="I343" s="28" t="s">
        <v>1650</v>
      </c>
      <c r="J343" s="28" t="s">
        <v>267</v>
      </c>
      <c r="K343" s="28" t="s">
        <v>1651</v>
      </c>
      <c r="L343" s="28" t="s">
        <v>41</v>
      </c>
      <c r="M343" s="27" t="s">
        <v>744</v>
      </c>
      <c r="N343" s="28" t="s">
        <v>23</v>
      </c>
      <c r="O343" s="27" t="s">
        <v>34</v>
      </c>
      <c r="P343" s="30" t="s">
        <v>27</v>
      </c>
      <c r="Q343" s="27">
        <v>0</v>
      </c>
      <c r="R343" s="27">
        <v>70000</v>
      </c>
      <c r="S343" s="92">
        <v>0</v>
      </c>
      <c r="T343" s="92" t="s">
        <v>21</v>
      </c>
      <c r="U343" s="27">
        <f t="shared" si="11"/>
        <v>70000</v>
      </c>
      <c r="V343" s="19"/>
      <c r="W343" s="19"/>
      <c r="X343" s="19"/>
      <c r="Y343" s="19"/>
      <c r="Z343" s="19"/>
      <c r="AA343" s="19"/>
      <c r="AB343" s="19"/>
      <c r="AC343" s="19"/>
    </row>
    <row r="344" spans="1:29" ht="12.75" x14ac:dyDescent="0.2">
      <c r="A344" s="103"/>
      <c r="B344" s="103"/>
      <c r="C344" s="103" t="str">
        <f t="shared" si="13"/>
        <v>Senior Advisor, DOI-PMB</v>
      </c>
      <c r="D344" s="103" t="s">
        <v>1652</v>
      </c>
      <c r="E344" s="28"/>
      <c r="F344" s="43">
        <v>43199</v>
      </c>
      <c r="G344" s="84" t="s">
        <v>45</v>
      </c>
      <c r="H344" s="93" t="s">
        <v>1653</v>
      </c>
      <c r="I344" s="28" t="s">
        <v>1654</v>
      </c>
      <c r="J344" s="28" t="s">
        <v>445</v>
      </c>
      <c r="K344" s="28" t="s">
        <v>1655</v>
      </c>
      <c r="L344" s="28" t="s">
        <v>31</v>
      </c>
      <c r="M344" s="27" t="s">
        <v>744</v>
      </c>
      <c r="N344" s="28" t="s">
        <v>23</v>
      </c>
      <c r="O344" s="27" t="s">
        <v>34</v>
      </c>
      <c r="P344" s="30" t="s">
        <v>27</v>
      </c>
      <c r="Q344" s="27">
        <v>0</v>
      </c>
      <c r="R344" s="27">
        <v>245780</v>
      </c>
      <c r="S344" s="92">
        <v>0</v>
      </c>
      <c r="T344" s="27" t="s">
        <v>21</v>
      </c>
      <c r="U344" s="27">
        <f t="shared" si="11"/>
        <v>245780</v>
      </c>
      <c r="V344" s="19"/>
      <c r="W344" s="19"/>
      <c r="X344" s="19"/>
      <c r="Y344" s="19"/>
      <c r="Z344" s="19"/>
      <c r="AA344" s="19"/>
      <c r="AB344" s="19"/>
      <c r="AC344" s="19"/>
    </row>
    <row r="345" spans="1:29" ht="12.75" x14ac:dyDescent="0.2">
      <c r="A345" s="103"/>
      <c r="B345" s="103"/>
      <c r="C345" s="103" t="str">
        <f t="shared" si="13"/>
        <v>Assistant Secretary, DOI-FWP</v>
      </c>
      <c r="D345" s="103" t="s">
        <v>1656</v>
      </c>
      <c r="E345" s="28"/>
      <c r="F345" s="43">
        <v>43199</v>
      </c>
      <c r="G345" s="84" t="s">
        <v>45</v>
      </c>
      <c r="H345" s="28" t="s">
        <v>1657</v>
      </c>
      <c r="I345" s="28" t="s">
        <v>1658</v>
      </c>
      <c r="J345" s="28" t="s">
        <v>1642</v>
      </c>
      <c r="K345" s="28" t="s">
        <v>1659</v>
      </c>
      <c r="L345" s="28" t="s">
        <v>26</v>
      </c>
      <c r="M345" s="27" t="s">
        <v>744</v>
      </c>
      <c r="N345" s="28" t="s">
        <v>23</v>
      </c>
      <c r="O345" s="27" t="s">
        <v>34</v>
      </c>
      <c r="P345" s="30" t="s">
        <v>27</v>
      </c>
      <c r="Q345" s="27">
        <v>0</v>
      </c>
      <c r="R345" s="27">
        <v>105038</v>
      </c>
      <c r="S345" s="92">
        <v>0</v>
      </c>
      <c r="T345" s="27" t="s">
        <v>21</v>
      </c>
      <c r="U345" s="27">
        <f t="shared" si="11"/>
        <v>105038</v>
      </c>
      <c r="V345" s="19"/>
      <c r="W345" s="19"/>
      <c r="X345" s="19"/>
      <c r="Y345" s="19"/>
      <c r="Z345" s="19"/>
      <c r="AA345" s="19"/>
      <c r="AB345" s="19"/>
      <c r="AC345" s="19"/>
    </row>
    <row r="346" spans="1:29" ht="12.75" x14ac:dyDescent="0.2">
      <c r="A346" s="19"/>
      <c r="B346" s="19"/>
      <c r="C346" s="21" t="str">
        <f t="shared" si="13"/>
        <v>FWS Director</v>
      </c>
      <c r="D346" s="21" t="s">
        <v>1660</v>
      </c>
      <c r="E346" s="28"/>
      <c r="F346" s="43">
        <v>43199</v>
      </c>
      <c r="G346" s="84" t="s">
        <v>45</v>
      </c>
      <c r="H346" s="28" t="s">
        <v>1661</v>
      </c>
      <c r="I346" s="95" t="s">
        <v>1662</v>
      </c>
      <c r="J346" s="28" t="s">
        <v>1663</v>
      </c>
      <c r="K346" s="28" t="s">
        <v>336</v>
      </c>
      <c r="L346" s="28" t="s">
        <v>41</v>
      </c>
      <c r="M346" s="27" t="s">
        <v>1633</v>
      </c>
      <c r="N346" s="28" t="s">
        <v>23</v>
      </c>
      <c r="O346" s="27" t="s">
        <v>34</v>
      </c>
      <c r="P346" s="30" t="s">
        <v>27</v>
      </c>
      <c r="Q346" s="27">
        <v>0</v>
      </c>
      <c r="R346" s="27">
        <v>38000</v>
      </c>
      <c r="S346" s="92">
        <v>0</v>
      </c>
      <c r="T346" s="27" t="s">
        <v>21</v>
      </c>
      <c r="U346" s="27">
        <f t="shared" si="11"/>
        <v>38000</v>
      </c>
      <c r="V346" s="19"/>
      <c r="W346" s="19"/>
      <c r="X346" s="19"/>
      <c r="Y346" s="19"/>
      <c r="Z346" s="19"/>
      <c r="AA346" s="19"/>
      <c r="AB346" s="19"/>
      <c r="AC346" s="19"/>
    </row>
    <row r="347" spans="1:29" ht="12.75" x14ac:dyDescent="0.2">
      <c r="A347" s="103"/>
      <c r="B347" s="103"/>
      <c r="C347" s="103" t="str">
        <f t="shared" si="13"/>
        <v>Senior Advisor, DOI-PMB</v>
      </c>
      <c r="D347" s="103" t="s">
        <v>1664</v>
      </c>
      <c r="E347" s="28"/>
      <c r="F347" s="43">
        <v>43199</v>
      </c>
      <c r="G347" s="84" t="s">
        <v>45</v>
      </c>
      <c r="H347" s="28" t="s">
        <v>1665</v>
      </c>
      <c r="I347" s="95" t="s">
        <v>1666</v>
      </c>
      <c r="J347" s="28" t="s">
        <v>1667</v>
      </c>
      <c r="K347" s="28" t="s">
        <v>1668</v>
      </c>
      <c r="L347" s="28" t="s">
        <v>22</v>
      </c>
      <c r="M347" s="27" t="s">
        <v>744</v>
      </c>
      <c r="N347" s="28" t="s">
        <v>23</v>
      </c>
      <c r="O347" s="27" t="s">
        <v>34</v>
      </c>
      <c r="P347" s="30" t="s">
        <v>27</v>
      </c>
      <c r="Q347" s="27">
        <v>0</v>
      </c>
      <c r="R347" s="27">
        <v>247445</v>
      </c>
      <c r="S347" s="92">
        <v>0</v>
      </c>
      <c r="T347" s="27" t="s">
        <v>21</v>
      </c>
      <c r="U347" s="27">
        <f t="shared" si="11"/>
        <v>247445</v>
      </c>
      <c r="V347" s="19"/>
      <c r="W347" s="19"/>
      <c r="X347" s="19"/>
      <c r="Y347" s="19"/>
      <c r="Z347" s="19"/>
      <c r="AA347" s="19"/>
      <c r="AB347" s="19"/>
      <c r="AC347" s="19"/>
    </row>
    <row r="348" spans="1:29" ht="12.75" x14ac:dyDescent="0.2">
      <c r="A348" s="103"/>
      <c r="B348" s="103"/>
      <c r="C348" s="103" t="str">
        <f t="shared" si="13"/>
        <v>Senior Advisor, DOI-PMB</v>
      </c>
      <c r="D348" s="103" t="s">
        <v>1669</v>
      </c>
      <c r="E348" s="28"/>
      <c r="F348" s="43">
        <v>43199</v>
      </c>
      <c r="G348" s="84" t="s">
        <v>51</v>
      </c>
      <c r="H348" s="95" t="s">
        <v>1670</v>
      </c>
      <c r="I348" s="95" t="s">
        <v>1671</v>
      </c>
      <c r="J348" s="95" t="s">
        <v>1672</v>
      </c>
      <c r="K348" s="95" t="s">
        <v>71</v>
      </c>
      <c r="L348" s="28" t="s">
        <v>22</v>
      </c>
      <c r="M348" s="27" t="s">
        <v>744</v>
      </c>
      <c r="N348" s="28" t="s">
        <v>23</v>
      </c>
      <c r="O348" s="27" t="s">
        <v>34</v>
      </c>
      <c r="P348" s="30" t="s">
        <v>27</v>
      </c>
      <c r="Q348" s="27">
        <v>0</v>
      </c>
      <c r="R348" s="27">
        <v>87257</v>
      </c>
      <c r="S348" s="27">
        <v>0</v>
      </c>
      <c r="T348" s="27" t="s">
        <v>21</v>
      </c>
      <c r="U348" s="27">
        <f t="shared" si="11"/>
        <v>87257</v>
      </c>
      <c r="V348" s="19"/>
      <c r="W348" s="19"/>
      <c r="X348" s="19"/>
      <c r="Y348" s="19"/>
      <c r="Z348" s="19"/>
      <c r="AA348" s="19"/>
      <c r="AB348" s="19"/>
      <c r="AC348" s="19"/>
    </row>
    <row r="349" spans="1:29" ht="12.75" x14ac:dyDescent="0.2">
      <c r="A349" s="103"/>
      <c r="B349" s="103"/>
      <c r="C349" s="103" t="str">
        <f t="shared" si="13"/>
        <v>Senior Advisor, DOI-PMB</v>
      </c>
      <c r="D349" s="103" t="s">
        <v>1673</v>
      </c>
      <c r="E349" s="28"/>
      <c r="F349" s="43">
        <v>43199</v>
      </c>
      <c r="G349" s="84" t="s">
        <v>51</v>
      </c>
      <c r="H349" s="28" t="s">
        <v>1674</v>
      </c>
      <c r="I349" s="95" t="s">
        <v>1675</v>
      </c>
      <c r="J349" s="28" t="s">
        <v>1676</v>
      </c>
      <c r="K349" s="28" t="s">
        <v>1677</v>
      </c>
      <c r="L349" s="28" t="s">
        <v>22</v>
      </c>
      <c r="M349" s="27" t="s">
        <v>744</v>
      </c>
      <c r="N349" s="28" t="s">
        <v>23</v>
      </c>
      <c r="O349" s="27" t="s">
        <v>34</v>
      </c>
      <c r="P349" s="30" t="s">
        <v>27</v>
      </c>
      <c r="Q349" s="27">
        <v>0</v>
      </c>
      <c r="R349" s="27">
        <v>58286</v>
      </c>
      <c r="S349" s="92">
        <v>0</v>
      </c>
      <c r="T349" s="27" t="s">
        <v>21</v>
      </c>
      <c r="U349" s="27">
        <f t="shared" si="11"/>
        <v>58286</v>
      </c>
      <c r="V349" s="19"/>
      <c r="W349" s="19"/>
      <c r="X349" s="19"/>
      <c r="Y349" s="19"/>
      <c r="Z349" s="19"/>
      <c r="AA349" s="19"/>
      <c r="AB349" s="19"/>
      <c r="AC349" s="19"/>
    </row>
    <row r="350" spans="1:29" ht="12.75" x14ac:dyDescent="0.2">
      <c r="A350" s="66"/>
      <c r="B350" s="66"/>
      <c r="C350" s="63" t="str">
        <f t="shared" si="13"/>
        <v>FWS Director</v>
      </c>
      <c r="D350" s="63" t="s">
        <v>1678</v>
      </c>
      <c r="E350" s="28"/>
      <c r="F350" s="43">
        <v>43199</v>
      </c>
      <c r="G350" s="84" t="s">
        <v>53</v>
      </c>
      <c r="H350" s="28" t="s">
        <v>1679</v>
      </c>
      <c r="I350" s="95" t="s">
        <v>1680</v>
      </c>
      <c r="J350" s="28" t="s">
        <v>1681</v>
      </c>
      <c r="K350" s="28" t="s">
        <v>1682</v>
      </c>
      <c r="L350" s="28" t="s">
        <v>22</v>
      </c>
      <c r="M350" s="27" t="s">
        <v>744</v>
      </c>
      <c r="N350" s="28" t="s">
        <v>23</v>
      </c>
      <c r="O350" s="27" t="s">
        <v>34</v>
      </c>
      <c r="P350" s="30" t="s">
        <v>27</v>
      </c>
      <c r="Q350" s="27">
        <v>0</v>
      </c>
      <c r="R350" s="27">
        <v>18948</v>
      </c>
      <c r="S350" s="92">
        <v>0</v>
      </c>
      <c r="T350" s="27" t="s">
        <v>21</v>
      </c>
      <c r="U350" s="27">
        <f t="shared" si="11"/>
        <v>18948</v>
      </c>
      <c r="V350" s="19"/>
      <c r="W350" s="19"/>
      <c r="X350" s="19"/>
      <c r="Y350" s="19"/>
      <c r="Z350" s="19"/>
      <c r="AA350" s="19"/>
      <c r="AB350" s="19"/>
      <c r="AC350" s="19"/>
    </row>
    <row r="351" spans="1:29" ht="12.75" x14ac:dyDescent="0.2">
      <c r="A351" s="66"/>
      <c r="B351" s="66"/>
      <c r="C351" s="63" t="str">
        <f t="shared" si="13"/>
        <v>FWS Director</v>
      </c>
      <c r="D351" s="63" t="s">
        <v>1683</v>
      </c>
      <c r="E351" s="28"/>
      <c r="F351" s="43">
        <v>43199</v>
      </c>
      <c r="G351" s="84" t="s">
        <v>53</v>
      </c>
      <c r="H351" s="28" t="s">
        <v>1684</v>
      </c>
      <c r="I351" s="95" t="s">
        <v>1685</v>
      </c>
      <c r="J351" s="28" t="s">
        <v>1681</v>
      </c>
      <c r="K351" s="28" t="s">
        <v>1682</v>
      </c>
      <c r="L351" s="28" t="s">
        <v>22</v>
      </c>
      <c r="M351" s="27" t="s">
        <v>744</v>
      </c>
      <c r="N351" s="28" t="s">
        <v>23</v>
      </c>
      <c r="O351" s="27" t="s">
        <v>34</v>
      </c>
      <c r="P351" s="30" t="s">
        <v>27</v>
      </c>
      <c r="Q351" s="27">
        <v>0</v>
      </c>
      <c r="R351" s="27">
        <v>24640</v>
      </c>
      <c r="S351" s="92">
        <v>0</v>
      </c>
      <c r="T351" s="27" t="s">
        <v>21</v>
      </c>
      <c r="U351" s="27">
        <f t="shared" si="11"/>
        <v>24640</v>
      </c>
      <c r="V351" s="19"/>
      <c r="W351" s="19"/>
      <c r="X351" s="19"/>
      <c r="Y351" s="19"/>
      <c r="Z351" s="19"/>
      <c r="AA351" s="19"/>
      <c r="AB351" s="19"/>
      <c r="AC351" s="19"/>
    </row>
    <row r="352" spans="1:29" ht="12.75" x14ac:dyDescent="0.2">
      <c r="A352" s="66"/>
      <c r="B352" s="66"/>
      <c r="C352" s="63" t="str">
        <f t="shared" si="13"/>
        <v>Senior Advisor, DOI-PMB</v>
      </c>
      <c r="D352" s="63" t="s">
        <v>1686</v>
      </c>
      <c r="E352" s="28"/>
      <c r="F352" s="43">
        <v>43199</v>
      </c>
      <c r="G352" s="84" t="s">
        <v>53</v>
      </c>
      <c r="H352" s="28" t="s">
        <v>1687</v>
      </c>
      <c r="I352" s="95" t="s">
        <v>1688</v>
      </c>
      <c r="J352" s="28" t="s">
        <v>1689</v>
      </c>
      <c r="K352" s="28" t="s">
        <v>1690</v>
      </c>
      <c r="L352" s="28" t="s">
        <v>22</v>
      </c>
      <c r="M352" s="27" t="s">
        <v>744</v>
      </c>
      <c r="N352" s="28" t="s">
        <v>23</v>
      </c>
      <c r="O352" s="27" t="s">
        <v>34</v>
      </c>
      <c r="P352" s="30" t="s">
        <v>27</v>
      </c>
      <c r="Q352" s="27">
        <v>0</v>
      </c>
      <c r="R352" s="27">
        <v>142300</v>
      </c>
      <c r="S352" s="92">
        <v>0</v>
      </c>
      <c r="T352" s="27" t="s">
        <v>21</v>
      </c>
      <c r="U352" s="27">
        <f t="shared" si="11"/>
        <v>142300</v>
      </c>
      <c r="V352" s="19"/>
      <c r="W352" s="19"/>
      <c r="X352" s="19"/>
      <c r="Y352" s="19"/>
      <c r="Z352" s="19"/>
      <c r="AA352" s="19"/>
      <c r="AB352" s="19"/>
      <c r="AC352" s="19"/>
    </row>
    <row r="353" spans="1:29" ht="12.75" x14ac:dyDescent="0.2">
      <c r="A353" s="66"/>
      <c r="B353" s="66"/>
      <c r="C353" s="63" t="str">
        <f t="shared" si="13"/>
        <v>Senior Advisor, DOI-PMB</v>
      </c>
      <c r="D353" s="63" t="s">
        <v>1691</v>
      </c>
      <c r="E353" s="28"/>
      <c r="F353" s="43">
        <v>43199</v>
      </c>
      <c r="G353" s="84" t="s">
        <v>53</v>
      </c>
      <c r="H353" s="28" t="s">
        <v>1692</v>
      </c>
      <c r="I353" s="95" t="s">
        <v>1693</v>
      </c>
      <c r="J353" s="28" t="s">
        <v>1689</v>
      </c>
      <c r="K353" s="28" t="s">
        <v>1690</v>
      </c>
      <c r="L353" s="28" t="s">
        <v>22</v>
      </c>
      <c r="M353" s="27" t="s">
        <v>744</v>
      </c>
      <c r="N353" s="28" t="s">
        <v>23</v>
      </c>
      <c r="O353" s="27" t="s">
        <v>34</v>
      </c>
      <c r="P353" s="30" t="s">
        <v>27</v>
      </c>
      <c r="Q353" s="27">
        <v>0</v>
      </c>
      <c r="R353" s="27">
        <v>128350</v>
      </c>
      <c r="S353" s="92">
        <v>0</v>
      </c>
      <c r="T353" s="27" t="s">
        <v>21</v>
      </c>
      <c r="U353" s="27">
        <f t="shared" si="11"/>
        <v>128350</v>
      </c>
      <c r="V353" s="19"/>
      <c r="W353" s="19"/>
      <c r="X353" s="19"/>
      <c r="Y353" s="19"/>
      <c r="Z353" s="19"/>
      <c r="AA353" s="19"/>
      <c r="AB353" s="19"/>
      <c r="AC353" s="19"/>
    </row>
    <row r="354" spans="1:29" ht="12.75" x14ac:dyDescent="0.2">
      <c r="A354" s="66"/>
      <c r="B354" s="66"/>
      <c r="C354" s="66" t="str">
        <f t="shared" si="13"/>
        <v>FWS Director</v>
      </c>
      <c r="D354" s="66" t="s">
        <v>1694</v>
      </c>
      <c r="E354" s="28"/>
      <c r="F354" s="43">
        <v>43199</v>
      </c>
      <c r="G354" s="84" t="s">
        <v>53</v>
      </c>
      <c r="H354" s="28" t="s">
        <v>1695</v>
      </c>
      <c r="I354" s="95" t="s">
        <v>1696</v>
      </c>
      <c r="J354" s="28" t="s">
        <v>1697</v>
      </c>
      <c r="K354" s="28" t="s">
        <v>1698</v>
      </c>
      <c r="L354" s="28" t="s">
        <v>55</v>
      </c>
      <c r="M354" s="27" t="s">
        <v>744</v>
      </c>
      <c r="N354" s="28" t="s">
        <v>23</v>
      </c>
      <c r="O354" s="27" t="s">
        <v>34</v>
      </c>
      <c r="P354" s="30" t="s">
        <v>27</v>
      </c>
      <c r="Q354" s="27">
        <v>0</v>
      </c>
      <c r="R354" s="27">
        <v>25000</v>
      </c>
      <c r="S354" s="92">
        <v>0</v>
      </c>
      <c r="T354" s="27" t="s">
        <v>21</v>
      </c>
      <c r="U354" s="27">
        <f t="shared" si="11"/>
        <v>25000</v>
      </c>
      <c r="V354" s="19"/>
      <c r="W354" s="19"/>
      <c r="X354" s="19"/>
      <c r="Y354" s="19"/>
      <c r="Z354" s="19"/>
      <c r="AA354" s="19"/>
      <c r="AB354" s="19"/>
      <c r="AC354" s="19"/>
    </row>
    <row r="355" spans="1:29" ht="12.75" x14ac:dyDescent="0.2">
      <c r="A355" s="103"/>
      <c r="B355" s="103"/>
      <c r="C355" s="103" t="str">
        <f t="shared" si="13"/>
        <v>Senior Advisor, DOI-PMB</v>
      </c>
      <c r="D355" s="103" t="s">
        <v>1699</v>
      </c>
      <c r="E355" s="28"/>
      <c r="F355" s="43">
        <v>43199</v>
      </c>
      <c r="G355" s="84" t="s">
        <v>45</v>
      </c>
      <c r="H355" s="28" t="s">
        <v>1700</v>
      </c>
      <c r="I355" s="95" t="s">
        <v>1701</v>
      </c>
      <c r="J355" s="28" t="s">
        <v>1702</v>
      </c>
      <c r="K355" s="28" t="s">
        <v>1703</v>
      </c>
      <c r="L355" s="28" t="s">
        <v>31</v>
      </c>
      <c r="M355" s="27" t="s">
        <v>1704</v>
      </c>
      <c r="N355" s="28" t="s">
        <v>23</v>
      </c>
      <c r="O355" s="81" t="s">
        <v>34</v>
      </c>
      <c r="P355" s="30" t="s">
        <v>27</v>
      </c>
      <c r="Q355" s="27">
        <v>0</v>
      </c>
      <c r="R355" s="27">
        <v>70000</v>
      </c>
      <c r="S355" s="92">
        <v>0</v>
      </c>
      <c r="T355" s="27" t="s">
        <v>21</v>
      </c>
      <c r="U355" s="27">
        <f t="shared" si="11"/>
        <v>70000</v>
      </c>
      <c r="V355" s="19"/>
      <c r="W355" s="19"/>
      <c r="X355" s="19"/>
      <c r="Y355" s="19"/>
      <c r="Z355" s="19"/>
      <c r="AA355" s="19"/>
      <c r="AB355" s="19"/>
      <c r="AC355" s="19"/>
    </row>
    <row r="356" spans="1:29" ht="12.75" x14ac:dyDescent="0.2">
      <c r="A356" s="103"/>
      <c r="B356" s="103"/>
      <c r="C356" s="103" t="str">
        <f t="shared" si="13"/>
        <v>Senior Advisor, DOI-PMB</v>
      </c>
      <c r="D356" s="103" t="s">
        <v>1705</v>
      </c>
      <c r="E356" s="28"/>
      <c r="F356" s="43">
        <v>43199</v>
      </c>
      <c r="G356" s="84" t="s">
        <v>45</v>
      </c>
      <c r="H356" s="28" t="s">
        <v>1706</v>
      </c>
      <c r="I356" s="95" t="s">
        <v>1707</v>
      </c>
      <c r="J356" s="28" t="s">
        <v>1702</v>
      </c>
      <c r="K356" s="28" t="s">
        <v>1703</v>
      </c>
      <c r="L356" s="28" t="s">
        <v>31</v>
      </c>
      <c r="M356" s="27" t="s">
        <v>1704</v>
      </c>
      <c r="N356" s="28" t="s">
        <v>23</v>
      </c>
      <c r="O356" s="92" t="s">
        <v>34</v>
      </c>
      <c r="P356" s="30" t="s">
        <v>27</v>
      </c>
      <c r="Q356" s="27">
        <v>0</v>
      </c>
      <c r="R356" s="27">
        <v>50000</v>
      </c>
      <c r="S356" s="92">
        <v>0</v>
      </c>
      <c r="T356" s="27" t="s">
        <v>21</v>
      </c>
      <c r="U356" s="27">
        <f t="shared" si="11"/>
        <v>50000</v>
      </c>
      <c r="V356" s="19"/>
      <c r="W356" s="19"/>
      <c r="X356" s="19"/>
      <c r="Y356" s="19"/>
      <c r="Z356" s="19"/>
      <c r="AA356" s="19"/>
      <c r="AB356" s="19"/>
      <c r="AC356" s="19"/>
    </row>
    <row r="357" spans="1:29" ht="12.75" x14ac:dyDescent="0.2">
      <c r="A357" s="103"/>
      <c r="B357" s="103"/>
      <c r="C357" s="103" t="str">
        <f t="shared" si="13"/>
        <v>Senior Advisor, DOI-PMB</v>
      </c>
      <c r="D357" s="103" t="s">
        <v>1708</v>
      </c>
      <c r="E357" s="95"/>
      <c r="F357" s="43">
        <v>43199</v>
      </c>
      <c r="G357" s="84" t="s">
        <v>45</v>
      </c>
      <c r="H357" s="28" t="s">
        <v>1709</v>
      </c>
      <c r="I357" s="28" t="s">
        <v>1710</v>
      </c>
      <c r="J357" s="28" t="s">
        <v>1702</v>
      </c>
      <c r="K357" s="28" t="s">
        <v>1703</v>
      </c>
      <c r="L357" s="28" t="s">
        <v>31</v>
      </c>
      <c r="M357" s="27" t="s">
        <v>1704</v>
      </c>
      <c r="N357" s="28" t="s">
        <v>23</v>
      </c>
      <c r="O357" s="27" t="s">
        <v>34</v>
      </c>
      <c r="P357" s="30" t="s">
        <v>27</v>
      </c>
      <c r="Q357" s="27">
        <v>0</v>
      </c>
      <c r="R357" s="27">
        <v>59872</v>
      </c>
      <c r="S357" s="92">
        <v>0</v>
      </c>
      <c r="T357" s="27" t="s">
        <v>21</v>
      </c>
      <c r="U357" s="27">
        <f t="shared" si="11"/>
        <v>59872</v>
      </c>
      <c r="V357" s="19"/>
      <c r="W357" s="19"/>
      <c r="X357" s="19"/>
      <c r="Y357" s="19"/>
      <c r="Z357" s="19"/>
      <c r="AA357" s="19"/>
      <c r="AB357" s="19"/>
      <c r="AC357" s="19"/>
    </row>
    <row r="358" spans="1:29" ht="12.75" x14ac:dyDescent="0.2">
      <c r="A358" s="103"/>
      <c r="B358" s="103"/>
      <c r="C358" s="103" t="str">
        <f t="shared" si="13"/>
        <v>FWS Director</v>
      </c>
      <c r="D358" s="103" t="s">
        <v>1711</v>
      </c>
      <c r="E358" s="28"/>
      <c r="F358" s="43">
        <v>43199</v>
      </c>
      <c r="G358" s="84" t="s">
        <v>45</v>
      </c>
      <c r="H358" s="28" t="s">
        <v>1712</v>
      </c>
      <c r="I358" s="28" t="s">
        <v>1713</v>
      </c>
      <c r="J358" s="28" t="s">
        <v>1714</v>
      </c>
      <c r="K358" s="28" t="s">
        <v>1715</v>
      </c>
      <c r="L358" s="28" t="s">
        <v>26</v>
      </c>
      <c r="M358" s="27" t="s">
        <v>1633</v>
      </c>
      <c r="N358" s="28" t="s">
        <v>23</v>
      </c>
      <c r="O358" s="27" t="s">
        <v>34</v>
      </c>
      <c r="P358" s="30" t="s">
        <v>27</v>
      </c>
      <c r="Q358" s="27">
        <v>0</v>
      </c>
      <c r="R358" s="27">
        <v>49302</v>
      </c>
      <c r="S358" s="92">
        <v>0</v>
      </c>
      <c r="T358" s="27" t="s">
        <v>21</v>
      </c>
      <c r="U358" s="27">
        <f t="shared" si="11"/>
        <v>49302</v>
      </c>
      <c r="V358" s="19"/>
      <c r="W358" s="19"/>
      <c r="X358" s="19"/>
      <c r="Y358" s="19"/>
      <c r="Z358" s="19"/>
      <c r="AA358" s="19"/>
      <c r="AB358" s="19"/>
      <c r="AC358" s="19"/>
    </row>
    <row r="359" spans="1:29" ht="12.75" x14ac:dyDescent="0.2">
      <c r="A359" s="103"/>
      <c r="B359" s="103"/>
      <c r="C359" s="103" t="str">
        <f t="shared" si="13"/>
        <v>FWS Director</v>
      </c>
      <c r="D359" s="103" t="s">
        <v>1716</v>
      </c>
      <c r="E359" s="28"/>
      <c r="F359" s="43">
        <v>43199</v>
      </c>
      <c r="G359" s="84" t="s">
        <v>51</v>
      </c>
      <c r="H359" s="28" t="s">
        <v>1717</v>
      </c>
      <c r="I359" s="28" t="s">
        <v>1718</v>
      </c>
      <c r="J359" s="28" t="s">
        <v>1719</v>
      </c>
      <c r="K359" s="28" t="s">
        <v>71</v>
      </c>
      <c r="L359" s="28" t="s">
        <v>31</v>
      </c>
      <c r="M359" s="27" t="s">
        <v>744</v>
      </c>
      <c r="N359" s="28" t="s">
        <v>23</v>
      </c>
      <c r="O359" s="27" t="s">
        <v>34</v>
      </c>
      <c r="P359" s="30" t="s">
        <v>27</v>
      </c>
      <c r="Q359" s="27">
        <v>0</v>
      </c>
      <c r="R359" s="27">
        <v>44000</v>
      </c>
      <c r="S359" s="92">
        <v>0</v>
      </c>
      <c r="T359" s="27" t="s">
        <v>21</v>
      </c>
      <c r="U359" s="27">
        <f t="shared" si="11"/>
        <v>44000</v>
      </c>
      <c r="V359" s="19"/>
      <c r="W359" s="19"/>
      <c r="X359" s="19"/>
      <c r="Y359" s="19"/>
      <c r="Z359" s="19"/>
      <c r="AA359" s="19"/>
      <c r="AB359" s="19"/>
      <c r="AC359" s="19"/>
    </row>
    <row r="360" spans="1:29" ht="12.75" x14ac:dyDescent="0.2">
      <c r="A360" s="103"/>
      <c r="B360" s="103"/>
      <c r="C360" s="103" t="str">
        <f t="shared" si="13"/>
        <v>Senior Advisor, DOI-PMB</v>
      </c>
      <c r="D360" s="103" t="s">
        <v>1720</v>
      </c>
      <c r="E360" s="28"/>
      <c r="F360" s="43">
        <v>43199</v>
      </c>
      <c r="G360" s="84" t="s">
        <v>51</v>
      </c>
      <c r="H360" s="28" t="s">
        <v>1721</v>
      </c>
      <c r="I360" s="28" t="s">
        <v>1722</v>
      </c>
      <c r="J360" s="28" t="s">
        <v>1174</v>
      </c>
      <c r="K360" s="28" t="s">
        <v>1723</v>
      </c>
      <c r="L360" s="28" t="s">
        <v>22</v>
      </c>
      <c r="M360" s="27" t="s">
        <v>744</v>
      </c>
      <c r="N360" s="28" t="s">
        <v>23</v>
      </c>
      <c r="O360" s="27" t="s">
        <v>34</v>
      </c>
      <c r="P360" s="30" t="s">
        <v>27</v>
      </c>
      <c r="Q360" s="27">
        <v>0</v>
      </c>
      <c r="R360" s="27">
        <v>80687</v>
      </c>
      <c r="S360" s="92">
        <v>0</v>
      </c>
      <c r="T360" s="27" t="s">
        <v>21</v>
      </c>
      <c r="U360" s="27">
        <f t="shared" ref="U360:U423" si="14">SUM(Q360,R360,S360)</f>
        <v>80687</v>
      </c>
      <c r="V360" s="19"/>
      <c r="W360" s="19"/>
      <c r="X360" s="19"/>
      <c r="Y360" s="19"/>
      <c r="Z360" s="19"/>
      <c r="AA360" s="19"/>
      <c r="AB360" s="19"/>
      <c r="AC360" s="19"/>
    </row>
    <row r="361" spans="1:29" ht="12.75" x14ac:dyDescent="0.2">
      <c r="A361" s="103"/>
      <c r="B361" s="103"/>
      <c r="C361" s="103" t="str">
        <f t="shared" si="13"/>
        <v>Senior Advisor, DOI-PMB</v>
      </c>
      <c r="D361" s="103" t="s">
        <v>1724</v>
      </c>
      <c r="E361" s="28"/>
      <c r="F361" s="43">
        <v>43199</v>
      </c>
      <c r="G361" s="84" t="s">
        <v>51</v>
      </c>
      <c r="H361" s="28" t="s">
        <v>1725</v>
      </c>
      <c r="I361" s="28" t="s">
        <v>1726</v>
      </c>
      <c r="J361" s="28" t="s">
        <v>1173</v>
      </c>
      <c r="K361" s="28" t="s">
        <v>722</v>
      </c>
      <c r="L361" s="28" t="s">
        <v>22</v>
      </c>
      <c r="M361" s="27" t="s">
        <v>744</v>
      </c>
      <c r="N361" s="28" t="s">
        <v>23</v>
      </c>
      <c r="O361" s="27" t="s">
        <v>34</v>
      </c>
      <c r="P361" s="30" t="s">
        <v>27</v>
      </c>
      <c r="Q361" s="27">
        <v>0</v>
      </c>
      <c r="R361" s="27">
        <v>230000</v>
      </c>
      <c r="S361" s="92">
        <v>0</v>
      </c>
      <c r="T361" s="27" t="s">
        <v>21</v>
      </c>
      <c r="U361" s="27">
        <f t="shared" si="14"/>
        <v>230000</v>
      </c>
      <c r="V361" s="19"/>
      <c r="W361" s="19"/>
      <c r="X361" s="19"/>
      <c r="Y361" s="19"/>
      <c r="Z361" s="19"/>
      <c r="AA361" s="19"/>
      <c r="AB361" s="19"/>
      <c r="AC361" s="19"/>
    </row>
    <row r="362" spans="1:29" ht="12.75" x14ac:dyDescent="0.2">
      <c r="A362" s="66"/>
      <c r="B362" s="66"/>
      <c r="C362" s="66" t="str">
        <f t="shared" ref="C362:C393" si="15">IF(OR(ISBLANK(L362),ISBLANK(N362),ISBLANK(U362)),"",
IF(N362="No",
(IF(AND(OR(ISNUMBER(SEARCH("501",L362)),L362="IHE"),U362&lt;50000),"FWS Director",
IF(AND(OR(ISNUMBER(SEARCH("501",L362)),L362="IHE"),U362&gt;=50000),"Senior Advisor, DOI-PMB",
IF(U362&lt;100000,"FWS Director", IF(U362&gt;=250000, "Senior Advisor, DOI-PMB", "Assistant Secretary, DOI-FWP"))))),
(IF(U362&lt;50000,"FWS Director",IF(U362&gt;=50000,"Senior Advisor, DOI-PMB","error")))))</f>
        <v>FWS Director</v>
      </c>
      <c r="D362" s="66" t="s">
        <v>1727</v>
      </c>
      <c r="E362" s="28"/>
      <c r="F362" s="43">
        <v>43199</v>
      </c>
      <c r="G362" s="84" t="s">
        <v>53</v>
      </c>
      <c r="H362" s="28" t="s">
        <v>1728</v>
      </c>
      <c r="I362" s="28" t="s">
        <v>1729</v>
      </c>
      <c r="J362" s="28" t="s">
        <v>1689</v>
      </c>
      <c r="K362" s="28" t="s">
        <v>1730</v>
      </c>
      <c r="L362" s="28" t="s">
        <v>22</v>
      </c>
      <c r="M362" s="27" t="s">
        <v>744</v>
      </c>
      <c r="N362" s="28" t="s">
        <v>23</v>
      </c>
      <c r="O362" s="27" t="s">
        <v>34</v>
      </c>
      <c r="P362" s="30" t="s">
        <v>27</v>
      </c>
      <c r="Q362" s="27">
        <v>0</v>
      </c>
      <c r="R362" s="27">
        <v>24851</v>
      </c>
      <c r="S362" s="92">
        <v>0</v>
      </c>
      <c r="T362" s="27" t="s">
        <v>21</v>
      </c>
      <c r="U362" s="27">
        <f t="shared" si="14"/>
        <v>24851</v>
      </c>
      <c r="V362" s="19"/>
      <c r="W362" s="19"/>
      <c r="X362" s="19"/>
      <c r="Y362" s="19"/>
      <c r="Z362" s="19"/>
      <c r="AA362" s="19"/>
      <c r="AB362" s="19"/>
      <c r="AC362" s="19"/>
    </row>
    <row r="363" spans="1:29" ht="12.75" x14ac:dyDescent="0.2">
      <c r="A363" s="66"/>
      <c r="B363" s="66"/>
      <c r="C363" s="63" t="str">
        <f t="shared" si="15"/>
        <v>FWS Director</v>
      </c>
      <c r="D363" s="63" t="s">
        <v>1731</v>
      </c>
      <c r="E363" s="28"/>
      <c r="F363" s="43">
        <v>43199</v>
      </c>
      <c r="G363" s="84" t="s">
        <v>53</v>
      </c>
      <c r="H363" s="28" t="s">
        <v>1732</v>
      </c>
      <c r="I363" s="28" t="s">
        <v>1733</v>
      </c>
      <c r="J363" s="28" t="s">
        <v>1734</v>
      </c>
      <c r="K363" s="28" t="s">
        <v>71</v>
      </c>
      <c r="L363" s="28" t="s">
        <v>22</v>
      </c>
      <c r="M363" s="27" t="s">
        <v>744</v>
      </c>
      <c r="N363" s="28" t="s">
        <v>23</v>
      </c>
      <c r="O363" s="27" t="s">
        <v>34</v>
      </c>
      <c r="P363" s="30" t="s">
        <v>27</v>
      </c>
      <c r="Q363" s="27">
        <v>0</v>
      </c>
      <c r="R363" s="27">
        <v>25000</v>
      </c>
      <c r="S363" s="92">
        <v>0</v>
      </c>
      <c r="T363" s="27" t="s">
        <v>21</v>
      </c>
      <c r="U363" s="27">
        <f t="shared" si="14"/>
        <v>25000</v>
      </c>
      <c r="V363" s="19"/>
      <c r="W363" s="19"/>
      <c r="X363" s="19"/>
      <c r="Y363" s="19"/>
      <c r="Z363" s="19"/>
      <c r="AA363" s="19"/>
      <c r="AB363" s="19"/>
      <c r="AC363" s="19"/>
    </row>
    <row r="364" spans="1:29" ht="12.75" x14ac:dyDescent="0.2">
      <c r="A364" s="103"/>
      <c r="B364" s="103"/>
      <c r="C364" s="103" t="str">
        <f t="shared" si="15"/>
        <v>Senior Advisor, DOI-PMB</v>
      </c>
      <c r="D364" s="103" t="s">
        <v>1735</v>
      </c>
      <c r="E364" s="28"/>
      <c r="F364" s="43">
        <v>43199</v>
      </c>
      <c r="G364" s="84" t="s">
        <v>45</v>
      </c>
      <c r="H364" s="28" t="s">
        <v>1736</v>
      </c>
      <c r="I364" s="28" t="s">
        <v>1737</v>
      </c>
      <c r="J364" s="28" t="s">
        <v>1719</v>
      </c>
      <c r="K364" s="28" t="s">
        <v>71</v>
      </c>
      <c r="L364" s="28" t="s">
        <v>31</v>
      </c>
      <c r="M364" s="27" t="s">
        <v>744</v>
      </c>
      <c r="N364" s="28" t="s">
        <v>23</v>
      </c>
      <c r="O364" s="27" t="s">
        <v>34</v>
      </c>
      <c r="P364" s="30" t="s">
        <v>27</v>
      </c>
      <c r="Q364" s="27">
        <v>0</v>
      </c>
      <c r="R364" s="27">
        <v>800000</v>
      </c>
      <c r="S364" s="92">
        <v>3200000</v>
      </c>
      <c r="T364" s="27" t="s">
        <v>1738</v>
      </c>
      <c r="U364" s="27">
        <f t="shared" si="14"/>
        <v>4000000</v>
      </c>
      <c r="V364" s="19"/>
      <c r="W364" s="19"/>
      <c r="X364" s="19"/>
      <c r="Y364" s="19"/>
      <c r="Z364" s="19"/>
      <c r="AA364" s="19"/>
      <c r="AB364" s="19"/>
      <c r="AC364" s="19"/>
    </row>
    <row r="365" spans="1:29" ht="12.75" x14ac:dyDescent="0.2">
      <c r="A365" s="103"/>
      <c r="B365" s="103"/>
      <c r="C365" s="103" t="str">
        <f t="shared" si="15"/>
        <v>Assistant Secretary, DOI-FWP</v>
      </c>
      <c r="D365" s="103" t="s">
        <v>1739</v>
      </c>
      <c r="E365" s="28"/>
      <c r="F365" s="43">
        <v>43199</v>
      </c>
      <c r="G365" s="84" t="s">
        <v>45</v>
      </c>
      <c r="H365" s="28" t="s">
        <v>1740</v>
      </c>
      <c r="I365" s="28" t="s">
        <v>1741</v>
      </c>
      <c r="J365" s="28" t="s">
        <v>1642</v>
      </c>
      <c r="K365" s="28" t="s">
        <v>1742</v>
      </c>
      <c r="L365" s="28" t="s">
        <v>26</v>
      </c>
      <c r="M365" s="27" t="s">
        <v>744</v>
      </c>
      <c r="N365" s="28" t="s">
        <v>23</v>
      </c>
      <c r="O365" s="27" t="s">
        <v>34</v>
      </c>
      <c r="P365" s="30" t="s">
        <v>27</v>
      </c>
      <c r="Q365" s="27">
        <v>0</v>
      </c>
      <c r="R365" s="27">
        <v>196808</v>
      </c>
      <c r="S365" s="92">
        <v>0</v>
      </c>
      <c r="T365" s="27" t="s">
        <v>21</v>
      </c>
      <c r="U365" s="27">
        <f t="shared" si="14"/>
        <v>196808</v>
      </c>
      <c r="V365" s="19"/>
      <c r="W365" s="19"/>
      <c r="X365" s="19"/>
      <c r="Y365" s="19"/>
      <c r="Z365" s="19"/>
      <c r="AA365" s="19"/>
      <c r="AB365" s="19"/>
      <c r="AC365" s="19"/>
    </row>
    <row r="366" spans="1:29" ht="12.75" x14ac:dyDescent="0.2">
      <c r="A366" s="103"/>
      <c r="B366" s="103"/>
      <c r="C366" s="103" t="str">
        <f t="shared" si="15"/>
        <v>FWS Director</v>
      </c>
      <c r="D366" s="103" t="s">
        <v>1743</v>
      </c>
      <c r="E366" s="28"/>
      <c r="F366" s="43">
        <v>43199</v>
      </c>
      <c r="G366" s="84" t="s">
        <v>45</v>
      </c>
      <c r="H366" s="28" t="s">
        <v>1744</v>
      </c>
      <c r="I366" s="28" t="s">
        <v>1745</v>
      </c>
      <c r="J366" s="28" t="s">
        <v>1746</v>
      </c>
      <c r="K366" s="28" t="s">
        <v>350</v>
      </c>
      <c r="L366" s="28" t="s">
        <v>22</v>
      </c>
      <c r="M366" s="27" t="s">
        <v>744</v>
      </c>
      <c r="N366" s="28" t="s">
        <v>23</v>
      </c>
      <c r="O366" s="27" t="s">
        <v>34</v>
      </c>
      <c r="P366" s="30" t="s">
        <v>27</v>
      </c>
      <c r="Q366" s="27">
        <v>0</v>
      </c>
      <c r="R366" s="27">
        <v>32000</v>
      </c>
      <c r="S366" s="92">
        <v>0</v>
      </c>
      <c r="T366" s="27" t="s">
        <v>21</v>
      </c>
      <c r="U366" s="27">
        <f t="shared" si="14"/>
        <v>32000</v>
      </c>
      <c r="V366" s="19"/>
      <c r="W366" s="19"/>
      <c r="X366" s="19"/>
      <c r="Y366" s="19"/>
      <c r="Z366" s="19"/>
      <c r="AA366" s="19"/>
      <c r="AB366" s="19"/>
      <c r="AC366" s="19"/>
    </row>
    <row r="367" spans="1:29" ht="12.75" x14ac:dyDescent="0.2">
      <c r="A367" s="66"/>
      <c r="B367" s="66"/>
      <c r="C367" s="63" t="str">
        <f t="shared" si="15"/>
        <v>FWS Director</v>
      </c>
      <c r="D367" s="63" t="s">
        <v>1747</v>
      </c>
      <c r="E367" s="28"/>
      <c r="F367" s="43">
        <v>43199</v>
      </c>
      <c r="G367" s="84" t="s">
        <v>53</v>
      </c>
      <c r="H367" s="28" t="s">
        <v>1748</v>
      </c>
      <c r="I367" s="28" t="s">
        <v>1749</v>
      </c>
      <c r="J367" s="28" t="s">
        <v>1642</v>
      </c>
      <c r="K367" s="28" t="s">
        <v>1668</v>
      </c>
      <c r="L367" s="28" t="s">
        <v>26</v>
      </c>
      <c r="M367" s="27" t="s">
        <v>744</v>
      </c>
      <c r="N367" s="28" t="s">
        <v>23</v>
      </c>
      <c r="O367" s="27" t="s">
        <v>34</v>
      </c>
      <c r="P367" s="30" t="s">
        <v>27</v>
      </c>
      <c r="Q367" s="27">
        <v>0</v>
      </c>
      <c r="R367" s="27">
        <v>24290</v>
      </c>
      <c r="S367" s="92">
        <v>0</v>
      </c>
      <c r="T367" s="27" t="s">
        <v>21</v>
      </c>
      <c r="U367" s="27">
        <f t="shared" si="14"/>
        <v>24290</v>
      </c>
      <c r="V367" s="19"/>
      <c r="W367" s="19"/>
      <c r="X367" s="19"/>
      <c r="Y367" s="19"/>
      <c r="Z367" s="19"/>
      <c r="AA367" s="19"/>
      <c r="AB367" s="19"/>
      <c r="AC367" s="19"/>
    </row>
    <row r="368" spans="1:29" ht="12.75" x14ac:dyDescent="0.2">
      <c r="A368" s="66"/>
      <c r="B368" s="66"/>
      <c r="C368" s="63" t="str">
        <f t="shared" si="15"/>
        <v>FWS Director</v>
      </c>
      <c r="D368" s="63" t="s">
        <v>1750</v>
      </c>
      <c r="E368" s="28"/>
      <c r="F368" s="43">
        <v>43199</v>
      </c>
      <c r="G368" s="84" t="s">
        <v>53</v>
      </c>
      <c r="H368" s="28" t="s">
        <v>1748</v>
      </c>
      <c r="I368" s="28" t="s">
        <v>1749</v>
      </c>
      <c r="J368" s="28" t="s">
        <v>1642</v>
      </c>
      <c r="K368" s="28" t="s">
        <v>1668</v>
      </c>
      <c r="L368" s="28" t="s">
        <v>26</v>
      </c>
      <c r="M368" s="27" t="s">
        <v>744</v>
      </c>
      <c r="N368" s="28" t="s">
        <v>23</v>
      </c>
      <c r="O368" s="27" t="s">
        <v>34</v>
      </c>
      <c r="P368" s="30" t="s">
        <v>27</v>
      </c>
      <c r="Q368" s="27">
        <v>0</v>
      </c>
      <c r="R368" s="27">
        <v>24290</v>
      </c>
      <c r="S368" s="92">
        <v>0</v>
      </c>
      <c r="T368" s="27" t="s">
        <v>21</v>
      </c>
      <c r="U368" s="27">
        <f t="shared" si="14"/>
        <v>24290</v>
      </c>
      <c r="V368" s="19"/>
      <c r="W368" s="19"/>
      <c r="X368" s="19"/>
      <c r="Y368" s="19"/>
      <c r="Z368" s="19"/>
      <c r="AA368" s="19"/>
      <c r="AB368" s="19"/>
      <c r="AC368" s="19"/>
    </row>
    <row r="369" spans="1:29" ht="12.75" x14ac:dyDescent="0.2">
      <c r="A369" s="70" t="s">
        <v>1751</v>
      </c>
      <c r="B369" s="103"/>
      <c r="C369" s="103" t="str">
        <f t="shared" si="15"/>
        <v>Senior Advisor, DOI-PMB</v>
      </c>
      <c r="D369" s="103" t="s">
        <v>1752</v>
      </c>
      <c r="E369" s="28" t="s">
        <v>1753</v>
      </c>
      <c r="F369" s="43">
        <v>43199</v>
      </c>
      <c r="G369" s="84" t="s">
        <v>45</v>
      </c>
      <c r="H369" s="28" t="s">
        <v>1754</v>
      </c>
      <c r="I369" s="28" t="s">
        <v>1755</v>
      </c>
      <c r="J369" s="28" t="s">
        <v>1756</v>
      </c>
      <c r="K369" s="28" t="s">
        <v>336</v>
      </c>
      <c r="L369" s="28" t="s">
        <v>22</v>
      </c>
      <c r="M369" s="27" t="s">
        <v>744</v>
      </c>
      <c r="N369" s="28" t="s">
        <v>23</v>
      </c>
      <c r="O369" s="27" t="s">
        <v>34</v>
      </c>
      <c r="P369" s="30" t="s">
        <v>1505</v>
      </c>
      <c r="Q369" s="27">
        <v>2025421</v>
      </c>
      <c r="R369" s="27">
        <v>950000</v>
      </c>
      <c r="S369" s="92">
        <v>0</v>
      </c>
      <c r="T369" s="27" t="s">
        <v>21</v>
      </c>
      <c r="U369" s="27">
        <f t="shared" si="14"/>
        <v>2975421</v>
      </c>
      <c r="V369" s="19"/>
      <c r="W369" s="19"/>
      <c r="X369" s="19"/>
      <c r="Y369" s="19"/>
      <c r="Z369" s="19"/>
      <c r="AA369" s="19"/>
      <c r="AB369" s="19"/>
      <c r="AC369" s="19"/>
    </row>
    <row r="370" spans="1:29" ht="12.75" x14ac:dyDescent="0.2">
      <c r="A370" s="70" t="s">
        <v>1757</v>
      </c>
      <c r="B370" s="103"/>
      <c r="C370" s="103" t="str">
        <f t="shared" si="15"/>
        <v>Senior Advisor, DOI-PMB</v>
      </c>
      <c r="D370" s="103" t="s">
        <v>1758</v>
      </c>
      <c r="E370" s="28"/>
      <c r="F370" s="43">
        <v>43199</v>
      </c>
      <c r="G370" s="84" t="s">
        <v>45</v>
      </c>
      <c r="H370" s="28" t="s">
        <v>1759</v>
      </c>
      <c r="I370" s="28" t="s">
        <v>1760</v>
      </c>
      <c r="J370" s="28" t="s">
        <v>1756</v>
      </c>
      <c r="K370" s="28" t="s">
        <v>336</v>
      </c>
      <c r="L370" s="28" t="s">
        <v>22</v>
      </c>
      <c r="M370" s="27" t="s">
        <v>744</v>
      </c>
      <c r="N370" s="28" t="s">
        <v>23</v>
      </c>
      <c r="O370" s="27" t="s">
        <v>34</v>
      </c>
      <c r="P370" s="30" t="s">
        <v>27</v>
      </c>
      <c r="Q370" s="27">
        <v>0</v>
      </c>
      <c r="R370" s="27">
        <v>200000</v>
      </c>
      <c r="S370" s="92">
        <v>0</v>
      </c>
      <c r="T370" s="27" t="s">
        <v>21</v>
      </c>
      <c r="U370" s="27">
        <f t="shared" si="14"/>
        <v>200000</v>
      </c>
      <c r="V370" s="19"/>
      <c r="W370" s="19"/>
      <c r="X370" s="19"/>
      <c r="Y370" s="19"/>
      <c r="Z370" s="19"/>
      <c r="AA370" s="19"/>
      <c r="AB370" s="19"/>
      <c r="AC370" s="19"/>
    </row>
    <row r="371" spans="1:29" ht="12.75" x14ac:dyDescent="0.2">
      <c r="A371" s="103"/>
      <c r="B371" s="103"/>
      <c r="C371" s="103" t="str">
        <f t="shared" si="15"/>
        <v>Senior Advisor, DOI-PMB</v>
      </c>
      <c r="D371" s="103" t="s">
        <v>1761</v>
      </c>
      <c r="E371" s="28"/>
      <c r="F371" s="43">
        <v>43199</v>
      </c>
      <c r="G371" s="84" t="s">
        <v>50</v>
      </c>
      <c r="H371" s="28" t="s">
        <v>1762</v>
      </c>
      <c r="I371" s="28" t="s">
        <v>1763</v>
      </c>
      <c r="J371" s="28" t="s">
        <v>1764</v>
      </c>
      <c r="K371" s="28" t="s">
        <v>1765</v>
      </c>
      <c r="L371" s="28" t="s">
        <v>22</v>
      </c>
      <c r="M371" s="27" t="s">
        <v>744</v>
      </c>
      <c r="N371" s="28" t="s">
        <v>23</v>
      </c>
      <c r="O371" s="27" t="s">
        <v>34</v>
      </c>
      <c r="P371" s="30" t="s">
        <v>27</v>
      </c>
      <c r="Q371" s="27">
        <v>0</v>
      </c>
      <c r="R371" s="27">
        <v>125000</v>
      </c>
      <c r="S371" s="92">
        <v>0</v>
      </c>
      <c r="T371" s="27" t="s">
        <v>21</v>
      </c>
      <c r="U371" s="27">
        <f t="shared" si="14"/>
        <v>125000</v>
      </c>
      <c r="V371" s="19"/>
      <c r="W371" s="19"/>
      <c r="X371" s="19"/>
      <c r="Y371" s="19"/>
      <c r="Z371" s="19"/>
      <c r="AA371" s="19"/>
      <c r="AB371" s="19"/>
      <c r="AC371" s="19"/>
    </row>
    <row r="372" spans="1:29" ht="12.75" x14ac:dyDescent="0.2">
      <c r="A372" s="103"/>
      <c r="B372" s="103"/>
      <c r="C372" s="103" t="str">
        <f t="shared" si="15"/>
        <v>Senior Advisor, DOI-PMB</v>
      </c>
      <c r="D372" s="103" t="s">
        <v>1766</v>
      </c>
      <c r="E372" s="28"/>
      <c r="F372" s="43">
        <v>43199</v>
      </c>
      <c r="G372" s="84" t="s">
        <v>50</v>
      </c>
      <c r="H372" s="28" t="s">
        <v>1767</v>
      </c>
      <c r="I372" s="28" t="s">
        <v>1768</v>
      </c>
      <c r="J372" s="28" t="s">
        <v>1689</v>
      </c>
      <c r="K372" s="28" t="s">
        <v>1690</v>
      </c>
      <c r="L372" s="28" t="s">
        <v>22</v>
      </c>
      <c r="M372" s="27" t="s">
        <v>744</v>
      </c>
      <c r="N372" s="28" t="s">
        <v>23</v>
      </c>
      <c r="O372" s="27" t="s">
        <v>34</v>
      </c>
      <c r="P372" s="30" t="s">
        <v>27</v>
      </c>
      <c r="Q372" s="27">
        <v>0</v>
      </c>
      <c r="R372" s="27">
        <v>125000</v>
      </c>
      <c r="S372" s="92">
        <v>0</v>
      </c>
      <c r="T372" s="27" t="s">
        <v>21</v>
      </c>
      <c r="U372" s="27">
        <f t="shared" si="14"/>
        <v>125000</v>
      </c>
      <c r="V372" s="19"/>
      <c r="W372" s="19"/>
      <c r="X372" s="19"/>
      <c r="Y372" s="19"/>
      <c r="Z372" s="19"/>
      <c r="AA372" s="19"/>
      <c r="AB372" s="19"/>
      <c r="AC372" s="19"/>
    </row>
    <row r="373" spans="1:29" ht="12.75" x14ac:dyDescent="0.2">
      <c r="A373" s="103"/>
      <c r="B373" s="103"/>
      <c r="C373" s="103" t="str">
        <f t="shared" si="15"/>
        <v>FWS Director</v>
      </c>
      <c r="D373" s="103" t="s">
        <v>1769</v>
      </c>
      <c r="E373" s="28"/>
      <c r="F373" s="43">
        <v>43199</v>
      </c>
      <c r="G373" s="84" t="s">
        <v>50</v>
      </c>
      <c r="H373" s="28" t="s">
        <v>1770</v>
      </c>
      <c r="I373" s="95" t="s">
        <v>1771</v>
      </c>
      <c r="J373" s="28" t="s">
        <v>1772</v>
      </c>
      <c r="K373" s="28" t="s">
        <v>1659</v>
      </c>
      <c r="L373" s="28" t="s">
        <v>26</v>
      </c>
      <c r="M373" s="27" t="s">
        <v>744</v>
      </c>
      <c r="N373" s="28" t="s">
        <v>23</v>
      </c>
      <c r="O373" s="27" t="s">
        <v>34</v>
      </c>
      <c r="P373" s="30" t="s">
        <v>27</v>
      </c>
      <c r="Q373" s="27">
        <v>0</v>
      </c>
      <c r="R373" s="27">
        <v>51511</v>
      </c>
      <c r="S373" s="92">
        <v>0</v>
      </c>
      <c r="T373" s="27" t="s">
        <v>21</v>
      </c>
      <c r="U373" s="27">
        <f t="shared" si="14"/>
        <v>51511</v>
      </c>
      <c r="V373" s="19"/>
      <c r="W373" s="19"/>
      <c r="X373" s="19"/>
      <c r="Y373" s="19"/>
      <c r="Z373" s="19"/>
      <c r="AA373" s="19"/>
      <c r="AB373" s="19"/>
      <c r="AC373" s="19"/>
    </row>
    <row r="374" spans="1:29" ht="12.75" x14ac:dyDescent="0.2">
      <c r="A374" s="103"/>
      <c r="B374" s="103"/>
      <c r="C374" s="103" t="str">
        <f t="shared" si="15"/>
        <v>FWS Director</v>
      </c>
      <c r="D374" s="103" t="s">
        <v>1773</v>
      </c>
      <c r="E374" s="28"/>
      <c r="F374" s="43">
        <v>43199</v>
      </c>
      <c r="G374" s="84" t="s">
        <v>50</v>
      </c>
      <c r="H374" s="28" t="s">
        <v>1774</v>
      </c>
      <c r="I374" s="28" t="s">
        <v>1775</v>
      </c>
      <c r="J374" s="28" t="s">
        <v>1776</v>
      </c>
      <c r="K374" s="28" t="s">
        <v>1777</v>
      </c>
      <c r="L374" s="28" t="s">
        <v>1778</v>
      </c>
      <c r="M374" s="27" t="s">
        <v>744</v>
      </c>
      <c r="N374" s="28" t="s">
        <v>23</v>
      </c>
      <c r="O374" s="27" t="s">
        <v>34</v>
      </c>
      <c r="P374" s="30" t="s">
        <v>27</v>
      </c>
      <c r="Q374" s="27">
        <v>0</v>
      </c>
      <c r="R374" s="27">
        <v>50000</v>
      </c>
      <c r="S374" s="92">
        <v>0</v>
      </c>
      <c r="T374" s="27" t="s">
        <v>21</v>
      </c>
      <c r="U374" s="27">
        <f t="shared" si="14"/>
        <v>50000</v>
      </c>
      <c r="V374" s="19"/>
      <c r="W374" s="19"/>
      <c r="X374" s="19"/>
      <c r="Y374" s="19"/>
      <c r="Z374" s="19"/>
      <c r="AA374" s="19"/>
      <c r="AB374" s="19"/>
      <c r="AC374" s="19"/>
    </row>
    <row r="375" spans="1:29" ht="12.75" x14ac:dyDescent="0.2">
      <c r="A375" s="19"/>
      <c r="B375" s="19"/>
      <c r="C375" s="21" t="str">
        <f t="shared" si="15"/>
        <v>FWS Director</v>
      </c>
      <c r="D375" s="21" t="s">
        <v>1779</v>
      </c>
      <c r="E375" s="28" t="s">
        <v>1780</v>
      </c>
      <c r="F375" s="43">
        <v>43199</v>
      </c>
      <c r="G375" s="84" t="s">
        <v>44</v>
      </c>
      <c r="H375" s="28" t="s">
        <v>1781</v>
      </c>
      <c r="I375" s="28" t="s">
        <v>1782</v>
      </c>
      <c r="J375" s="28" t="s">
        <v>1189</v>
      </c>
      <c r="K375" s="28" t="s">
        <v>1190</v>
      </c>
      <c r="L375" s="28" t="s">
        <v>47</v>
      </c>
      <c r="M375" s="27" t="s">
        <v>76</v>
      </c>
      <c r="N375" s="28" t="s">
        <v>23</v>
      </c>
      <c r="O375" s="27" t="s">
        <v>34</v>
      </c>
      <c r="P375" s="30" t="s">
        <v>720</v>
      </c>
      <c r="Q375" s="27">
        <v>24000</v>
      </c>
      <c r="R375" s="27">
        <v>20000</v>
      </c>
      <c r="S375" s="92">
        <v>0</v>
      </c>
      <c r="T375" s="27" t="s">
        <v>21</v>
      </c>
      <c r="U375" s="27">
        <f t="shared" si="14"/>
        <v>44000</v>
      </c>
      <c r="V375" s="19"/>
      <c r="W375" s="19"/>
      <c r="X375" s="19"/>
      <c r="Y375" s="19"/>
      <c r="Z375" s="19"/>
      <c r="AA375" s="19"/>
      <c r="AB375" s="19"/>
      <c r="AC375" s="19"/>
    </row>
    <row r="376" spans="1:29" ht="12.75" x14ac:dyDescent="0.2">
      <c r="A376" s="103"/>
      <c r="B376" s="103"/>
      <c r="C376" s="103" t="str">
        <f t="shared" si="15"/>
        <v>FWS Director</v>
      </c>
      <c r="D376" s="103" t="s">
        <v>1783</v>
      </c>
      <c r="E376" s="28"/>
      <c r="F376" s="43">
        <v>43199</v>
      </c>
      <c r="G376" s="84" t="s">
        <v>44</v>
      </c>
      <c r="H376" s="28" t="s">
        <v>1784</v>
      </c>
      <c r="I376" s="95" t="s">
        <v>1785</v>
      </c>
      <c r="J376" s="28" t="s">
        <v>1786</v>
      </c>
      <c r="K376" s="28" t="s">
        <v>1787</v>
      </c>
      <c r="L376" s="28" t="s">
        <v>22</v>
      </c>
      <c r="M376" s="27" t="s">
        <v>76</v>
      </c>
      <c r="N376" s="28" t="s">
        <v>23</v>
      </c>
      <c r="O376" s="27" t="s">
        <v>34</v>
      </c>
      <c r="P376" s="30" t="s">
        <v>27</v>
      </c>
      <c r="Q376" s="27">
        <v>0</v>
      </c>
      <c r="R376" s="27">
        <v>24500</v>
      </c>
      <c r="S376" s="92">
        <v>0</v>
      </c>
      <c r="T376" s="27" t="s">
        <v>21</v>
      </c>
      <c r="U376" s="27">
        <f t="shared" si="14"/>
        <v>24500</v>
      </c>
      <c r="V376" s="19"/>
      <c r="W376" s="19"/>
      <c r="X376" s="19"/>
      <c r="Y376" s="19"/>
      <c r="Z376" s="19"/>
      <c r="AA376" s="19"/>
      <c r="AB376" s="19"/>
      <c r="AC376" s="19"/>
    </row>
    <row r="377" spans="1:29" ht="12.75" x14ac:dyDescent="0.2">
      <c r="A377" s="103"/>
      <c r="B377" s="103"/>
      <c r="C377" s="103" t="str">
        <f t="shared" si="15"/>
        <v>Senior Advisor, DOI-PMB</v>
      </c>
      <c r="D377" s="103" t="s">
        <v>1788</v>
      </c>
      <c r="E377" s="28"/>
      <c r="F377" s="43">
        <v>43199</v>
      </c>
      <c r="G377" s="84" t="s">
        <v>57</v>
      </c>
      <c r="H377" s="28" t="s">
        <v>1789</v>
      </c>
      <c r="I377" s="28" t="s">
        <v>1790</v>
      </c>
      <c r="J377" s="28" t="s">
        <v>33</v>
      </c>
      <c r="K377" s="28" t="s">
        <v>1791</v>
      </c>
      <c r="L377" s="28" t="s">
        <v>22</v>
      </c>
      <c r="M377" s="27" t="s">
        <v>88</v>
      </c>
      <c r="N377" s="28" t="s">
        <v>23</v>
      </c>
      <c r="O377" s="27" t="s">
        <v>34</v>
      </c>
      <c r="P377" s="30" t="s">
        <v>27</v>
      </c>
      <c r="Q377" s="27">
        <v>0</v>
      </c>
      <c r="R377" s="27">
        <v>30000</v>
      </c>
      <c r="S377" s="92">
        <v>150000</v>
      </c>
      <c r="T377" s="27" t="s">
        <v>1792</v>
      </c>
      <c r="U377" s="27">
        <f t="shared" si="14"/>
        <v>180000</v>
      </c>
      <c r="V377" s="19"/>
      <c r="W377" s="19"/>
      <c r="X377" s="19"/>
      <c r="Y377" s="19"/>
      <c r="Z377" s="19"/>
      <c r="AA377" s="19"/>
      <c r="AB377" s="19"/>
      <c r="AC377" s="19"/>
    </row>
    <row r="378" spans="1:29" ht="12.75" x14ac:dyDescent="0.2">
      <c r="A378" s="103"/>
      <c r="B378" s="103"/>
      <c r="C378" s="103" t="str">
        <f t="shared" si="15"/>
        <v>Senior Advisor, DOI-PMB</v>
      </c>
      <c r="D378" s="103" t="s">
        <v>1793</v>
      </c>
      <c r="E378" s="28"/>
      <c r="F378" s="43">
        <v>43199</v>
      </c>
      <c r="G378" s="84" t="s">
        <v>50</v>
      </c>
      <c r="H378" s="28" t="s">
        <v>1794</v>
      </c>
      <c r="I378" s="28" t="s">
        <v>1795</v>
      </c>
      <c r="J378" s="28" t="s">
        <v>33</v>
      </c>
      <c r="K378" s="28" t="s">
        <v>1791</v>
      </c>
      <c r="L378" s="28" t="s">
        <v>22</v>
      </c>
      <c r="M378" s="27" t="s">
        <v>88</v>
      </c>
      <c r="N378" s="28" t="s">
        <v>23</v>
      </c>
      <c r="O378" s="27" t="s">
        <v>34</v>
      </c>
      <c r="P378" s="30" t="s">
        <v>27</v>
      </c>
      <c r="Q378" s="27">
        <v>0</v>
      </c>
      <c r="R378" s="27">
        <v>15000</v>
      </c>
      <c r="S378" s="92">
        <v>75000</v>
      </c>
      <c r="T378" s="27" t="s">
        <v>1796</v>
      </c>
      <c r="U378" s="27">
        <f t="shared" si="14"/>
        <v>90000</v>
      </c>
      <c r="V378" s="19"/>
      <c r="W378" s="19"/>
      <c r="X378" s="19"/>
      <c r="Y378" s="19"/>
      <c r="Z378" s="19"/>
      <c r="AA378" s="19"/>
      <c r="AB378" s="19"/>
      <c r="AC378" s="19"/>
    </row>
    <row r="379" spans="1:29" ht="12.75" x14ac:dyDescent="0.2">
      <c r="A379" s="103"/>
      <c r="B379" s="103"/>
      <c r="C379" s="103" t="str">
        <f t="shared" si="15"/>
        <v>Senior Advisor, DOI-PMB</v>
      </c>
      <c r="D379" s="103" t="s">
        <v>1797</v>
      </c>
      <c r="E379" s="28"/>
      <c r="F379" s="43">
        <v>43199</v>
      </c>
      <c r="G379" s="84" t="s">
        <v>50</v>
      </c>
      <c r="H379" s="28" t="s">
        <v>1794</v>
      </c>
      <c r="I379" s="28" t="s">
        <v>1795</v>
      </c>
      <c r="J379" s="28" t="s">
        <v>1798</v>
      </c>
      <c r="K379" s="28" t="s">
        <v>1791</v>
      </c>
      <c r="L379" s="28" t="s">
        <v>22</v>
      </c>
      <c r="M379" s="27" t="s">
        <v>88</v>
      </c>
      <c r="N379" s="28" t="s">
        <v>23</v>
      </c>
      <c r="O379" s="27" t="s">
        <v>34</v>
      </c>
      <c r="P379" s="30" t="s">
        <v>27</v>
      </c>
      <c r="Q379" s="27">
        <v>0</v>
      </c>
      <c r="R379" s="27">
        <v>15000</v>
      </c>
      <c r="S379" s="92">
        <v>75000</v>
      </c>
      <c r="T379" s="27" t="s">
        <v>1796</v>
      </c>
      <c r="U379" s="27">
        <f t="shared" si="14"/>
        <v>90000</v>
      </c>
      <c r="V379" s="19"/>
      <c r="W379" s="19"/>
      <c r="X379" s="19"/>
      <c r="Y379" s="19"/>
      <c r="Z379" s="19"/>
      <c r="AA379" s="19"/>
      <c r="AB379" s="19"/>
      <c r="AC379" s="19"/>
    </row>
    <row r="380" spans="1:29" ht="12.75" x14ac:dyDescent="0.2">
      <c r="A380" s="103"/>
      <c r="B380" s="103"/>
      <c r="C380" s="103" t="str">
        <f t="shared" si="15"/>
        <v>Senior Advisor, DOI-PMB</v>
      </c>
      <c r="D380" s="103" t="s">
        <v>1799</v>
      </c>
      <c r="E380" s="28" t="s">
        <v>1800</v>
      </c>
      <c r="F380" s="90">
        <v>43180</v>
      </c>
      <c r="G380" s="84" t="s">
        <v>50</v>
      </c>
      <c r="H380" s="28" t="s">
        <v>1801</v>
      </c>
      <c r="I380" s="28" t="s">
        <v>1802</v>
      </c>
      <c r="J380" s="28" t="s">
        <v>129</v>
      </c>
      <c r="K380" s="28" t="s">
        <v>721</v>
      </c>
      <c r="L380" s="28" t="s">
        <v>22</v>
      </c>
      <c r="M380" s="27" t="s">
        <v>1803</v>
      </c>
      <c r="N380" s="28" t="s">
        <v>23</v>
      </c>
      <c r="O380" s="27" t="s">
        <v>34</v>
      </c>
      <c r="P380" s="30" t="s">
        <v>720</v>
      </c>
      <c r="Q380" s="27">
        <v>95000</v>
      </c>
      <c r="R380" s="27">
        <v>95000</v>
      </c>
      <c r="S380" s="92">
        <v>95000</v>
      </c>
      <c r="T380" s="27" t="s">
        <v>1804</v>
      </c>
      <c r="U380" s="27">
        <f t="shared" si="14"/>
        <v>285000</v>
      </c>
      <c r="V380" s="19"/>
      <c r="W380" s="19"/>
      <c r="X380" s="19"/>
      <c r="Y380" s="19"/>
      <c r="Z380" s="19"/>
      <c r="AA380" s="19"/>
      <c r="AB380" s="19"/>
      <c r="AC380" s="19"/>
    </row>
    <row r="381" spans="1:29" ht="12.75" x14ac:dyDescent="0.2">
      <c r="A381" s="103"/>
      <c r="B381" s="103"/>
      <c r="C381" s="103" t="str">
        <f t="shared" si="15"/>
        <v>Senior Advisor, DOI-PMB</v>
      </c>
      <c r="D381" s="103" t="s">
        <v>1805</v>
      </c>
      <c r="E381" s="28" t="s">
        <v>1806</v>
      </c>
      <c r="F381" s="90">
        <v>43180</v>
      </c>
      <c r="G381" s="84" t="s">
        <v>38</v>
      </c>
      <c r="H381" s="28" t="s">
        <v>1807</v>
      </c>
      <c r="I381" s="28" t="s">
        <v>1808</v>
      </c>
      <c r="J381" s="28" t="s">
        <v>1809</v>
      </c>
      <c r="K381" s="28" t="s">
        <v>1810</v>
      </c>
      <c r="L381" s="28" t="s">
        <v>31</v>
      </c>
      <c r="M381" s="27" t="s">
        <v>452</v>
      </c>
      <c r="N381" s="28" t="s">
        <v>23</v>
      </c>
      <c r="O381" s="27" t="s">
        <v>34</v>
      </c>
      <c r="P381" s="30" t="s">
        <v>1811</v>
      </c>
      <c r="Q381" s="27">
        <v>53525</v>
      </c>
      <c r="R381" s="27">
        <v>10000</v>
      </c>
      <c r="S381" s="92">
        <v>10000</v>
      </c>
      <c r="T381" s="27" t="s">
        <v>1812</v>
      </c>
      <c r="U381" s="27">
        <f t="shared" si="14"/>
        <v>73525</v>
      </c>
      <c r="V381" s="19"/>
      <c r="W381" s="19"/>
      <c r="X381" s="19"/>
      <c r="Y381" s="19"/>
      <c r="Z381" s="19"/>
      <c r="AA381" s="19"/>
      <c r="AB381" s="19"/>
      <c r="AC381" s="19"/>
    </row>
    <row r="382" spans="1:29" ht="12.75" x14ac:dyDescent="0.2">
      <c r="A382" s="103"/>
      <c r="B382" s="103"/>
      <c r="C382" s="103" t="str">
        <f t="shared" si="15"/>
        <v>Senior Advisor, DOI-PMB</v>
      </c>
      <c r="D382" s="103" t="s">
        <v>1813</v>
      </c>
      <c r="E382" s="28" t="s">
        <v>1814</v>
      </c>
      <c r="F382" s="43">
        <v>43175</v>
      </c>
      <c r="G382" s="84" t="s">
        <v>56</v>
      </c>
      <c r="H382" s="28" t="s">
        <v>1815</v>
      </c>
      <c r="I382" s="28" t="s">
        <v>1816</v>
      </c>
      <c r="J382" s="28" t="s">
        <v>1817</v>
      </c>
      <c r="K382" s="28" t="s">
        <v>1818</v>
      </c>
      <c r="L382" s="28" t="s">
        <v>47</v>
      </c>
      <c r="M382" s="27" t="s">
        <v>303</v>
      </c>
      <c r="N382" s="28" t="s">
        <v>23</v>
      </c>
      <c r="O382" s="27" t="s">
        <v>34</v>
      </c>
      <c r="P382" s="30" t="s">
        <v>720</v>
      </c>
      <c r="Q382" s="27">
        <v>357419</v>
      </c>
      <c r="R382" s="27">
        <v>355121</v>
      </c>
      <c r="S382" s="92">
        <v>0</v>
      </c>
      <c r="T382" s="27" t="s">
        <v>21</v>
      </c>
      <c r="U382" s="27">
        <f t="shared" si="14"/>
        <v>712540</v>
      </c>
      <c r="V382" s="19"/>
      <c r="W382" s="19"/>
      <c r="X382" s="19"/>
      <c r="Y382" s="19"/>
      <c r="Z382" s="19"/>
      <c r="AA382" s="19"/>
      <c r="AB382" s="19"/>
      <c r="AC382" s="19"/>
    </row>
    <row r="383" spans="1:29" ht="12.75" x14ac:dyDescent="0.2">
      <c r="A383" s="70" t="s">
        <v>1819</v>
      </c>
      <c r="B383" s="103"/>
      <c r="C383" s="103" t="str">
        <f t="shared" si="15"/>
        <v>Assistant Secretary, DOI-FWP</v>
      </c>
      <c r="D383" s="103" t="s">
        <v>1820</v>
      </c>
      <c r="E383" s="28" t="s">
        <v>1821</v>
      </c>
      <c r="F383" s="43">
        <v>43175</v>
      </c>
      <c r="G383" s="84" t="s">
        <v>56</v>
      </c>
      <c r="H383" s="28" t="s">
        <v>1822</v>
      </c>
      <c r="I383" s="28" t="s">
        <v>1823</v>
      </c>
      <c r="J383" s="28" t="s">
        <v>1824</v>
      </c>
      <c r="K383" s="28" t="s">
        <v>331</v>
      </c>
      <c r="L383" s="28" t="s">
        <v>55</v>
      </c>
      <c r="M383" s="27" t="s">
        <v>303</v>
      </c>
      <c r="N383" s="28" t="s">
        <v>23</v>
      </c>
      <c r="O383" s="27" t="s">
        <v>34</v>
      </c>
      <c r="P383" s="30" t="s">
        <v>720</v>
      </c>
      <c r="Q383" s="27">
        <v>97407</v>
      </c>
      <c r="R383" s="27">
        <v>99705</v>
      </c>
      <c r="S383" s="92">
        <v>0</v>
      </c>
      <c r="T383" s="27" t="s">
        <v>21</v>
      </c>
      <c r="U383" s="27">
        <f t="shared" si="14"/>
        <v>197112</v>
      </c>
      <c r="V383" s="19"/>
      <c r="W383" s="19"/>
      <c r="X383" s="19"/>
      <c r="Y383" s="19"/>
      <c r="Z383" s="19"/>
      <c r="AA383" s="19"/>
      <c r="AB383" s="19"/>
      <c r="AC383" s="19"/>
    </row>
    <row r="384" spans="1:29" ht="12.75" x14ac:dyDescent="0.2">
      <c r="A384" s="19"/>
      <c r="B384" s="19"/>
      <c r="C384" s="21" t="str">
        <f t="shared" si="15"/>
        <v>FWS Director</v>
      </c>
      <c r="D384" s="21" t="s">
        <v>1825</v>
      </c>
      <c r="E384" s="28"/>
      <c r="F384" s="43">
        <v>43171</v>
      </c>
      <c r="G384" s="84" t="s">
        <v>51</v>
      </c>
      <c r="H384" s="28" t="s">
        <v>1826</v>
      </c>
      <c r="I384" s="28" t="s">
        <v>1827</v>
      </c>
      <c r="J384" s="28" t="s">
        <v>1828</v>
      </c>
      <c r="K384" s="28" t="s">
        <v>888</v>
      </c>
      <c r="L384" s="28" t="s">
        <v>22</v>
      </c>
      <c r="M384" s="27" t="s">
        <v>1829</v>
      </c>
      <c r="N384" s="28" t="s">
        <v>23</v>
      </c>
      <c r="O384" s="27" t="s">
        <v>34</v>
      </c>
      <c r="P384" s="30" t="s">
        <v>49</v>
      </c>
      <c r="Q384" s="27">
        <v>0</v>
      </c>
      <c r="R384" s="27">
        <v>25000</v>
      </c>
      <c r="S384" s="92">
        <v>0</v>
      </c>
      <c r="T384" s="27" t="s">
        <v>21</v>
      </c>
      <c r="U384" s="27">
        <f t="shared" si="14"/>
        <v>25000</v>
      </c>
      <c r="V384" s="19"/>
      <c r="W384" s="19"/>
      <c r="X384" s="19"/>
      <c r="Y384" s="19"/>
      <c r="Z384" s="19"/>
      <c r="AA384" s="19"/>
      <c r="AB384" s="19"/>
      <c r="AC384" s="19"/>
    </row>
    <row r="385" spans="1:29" ht="12.75" x14ac:dyDescent="0.2">
      <c r="A385" s="66"/>
      <c r="B385" s="66"/>
      <c r="C385" s="66" t="str">
        <f t="shared" si="15"/>
        <v>FWS Director</v>
      </c>
      <c r="D385" s="66" t="s">
        <v>1830</v>
      </c>
      <c r="E385" s="28"/>
      <c r="F385" s="43">
        <v>43182</v>
      </c>
      <c r="G385" s="84" t="s">
        <v>53</v>
      </c>
      <c r="H385" s="28" t="s">
        <v>1831</v>
      </c>
      <c r="I385" s="28" t="s">
        <v>1832</v>
      </c>
      <c r="J385" s="28" t="s">
        <v>52</v>
      </c>
      <c r="K385" s="28" t="s">
        <v>325</v>
      </c>
      <c r="L385" s="28" t="s">
        <v>22</v>
      </c>
      <c r="M385" s="27" t="s">
        <v>452</v>
      </c>
      <c r="N385" s="28" t="s">
        <v>23</v>
      </c>
      <c r="O385" s="27" t="s">
        <v>34</v>
      </c>
      <c r="P385" s="30" t="s">
        <v>49</v>
      </c>
      <c r="Q385" s="27">
        <v>0</v>
      </c>
      <c r="R385" s="27">
        <v>25000</v>
      </c>
      <c r="S385" s="92">
        <v>0</v>
      </c>
      <c r="T385" s="27" t="s">
        <v>21</v>
      </c>
      <c r="U385" s="27">
        <f t="shared" si="14"/>
        <v>25000</v>
      </c>
      <c r="V385" s="19"/>
      <c r="W385" s="19"/>
      <c r="X385" s="19"/>
      <c r="Y385" s="19"/>
      <c r="Z385" s="19"/>
      <c r="AA385" s="19"/>
      <c r="AB385" s="19"/>
      <c r="AC385" s="19"/>
    </row>
    <row r="386" spans="1:29" ht="12.75" x14ac:dyDescent="0.2">
      <c r="A386" s="66"/>
      <c r="B386" s="66"/>
      <c r="C386" s="66" t="str">
        <f t="shared" si="15"/>
        <v>FWS Director</v>
      </c>
      <c r="D386" s="66" t="s">
        <v>1833</v>
      </c>
      <c r="E386" s="28"/>
      <c r="F386" s="43">
        <v>43182</v>
      </c>
      <c r="G386" s="84" t="s">
        <v>53</v>
      </c>
      <c r="H386" s="28" t="s">
        <v>1834</v>
      </c>
      <c r="I386" s="28" t="s">
        <v>1835</v>
      </c>
      <c r="J386" s="28" t="s">
        <v>796</v>
      </c>
      <c r="K386" s="28" t="s">
        <v>325</v>
      </c>
      <c r="L386" s="28" t="s">
        <v>22</v>
      </c>
      <c r="M386" s="27" t="s">
        <v>452</v>
      </c>
      <c r="N386" s="28" t="s">
        <v>23</v>
      </c>
      <c r="O386" s="27" t="s">
        <v>34</v>
      </c>
      <c r="P386" s="30" t="s">
        <v>49</v>
      </c>
      <c r="Q386" s="27">
        <v>0</v>
      </c>
      <c r="R386" s="27">
        <v>25000</v>
      </c>
      <c r="S386" s="92">
        <v>0</v>
      </c>
      <c r="T386" s="27" t="s">
        <v>21</v>
      </c>
      <c r="U386" s="27">
        <f t="shared" si="14"/>
        <v>25000</v>
      </c>
      <c r="V386" s="19"/>
      <c r="W386" s="19"/>
      <c r="X386" s="19"/>
      <c r="Y386" s="19"/>
      <c r="Z386" s="19"/>
      <c r="AA386" s="19"/>
      <c r="AB386" s="19"/>
      <c r="AC386" s="19"/>
    </row>
    <row r="387" spans="1:29" ht="12.75" x14ac:dyDescent="0.2">
      <c r="A387" s="66"/>
      <c r="B387" s="66"/>
      <c r="C387" s="66" t="str">
        <f t="shared" si="15"/>
        <v>FWS Director</v>
      </c>
      <c r="D387" s="66" t="s">
        <v>1836</v>
      </c>
      <c r="E387" s="28"/>
      <c r="F387" s="43">
        <v>43182</v>
      </c>
      <c r="G387" s="84" t="s">
        <v>53</v>
      </c>
      <c r="H387" s="28" t="s">
        <v>1837</v>
      </c>
      <c r="I387" s="28" t="s">
        <v>1838</v>
      </c>
      <c r="J387" s="28" t="s">
        <v>1839</v>
      </c>
      <c r="K387" s="28" t="s">
        <v>1840</v>
      </c>
      <c r="L387" s="28" t="s">
        <v>22</v>
      </c>
      <c r="M387" s="27" t="s">
        <v>303</v>
      </c>
      <c r="N387" s="28" t="s">
        <v>23</v>
      </c>
      <c r="O387" s="27" t="s">
        <v>34</v>
      </c>
      <c r="P387" s="30" t="s">
        <v>49</v>
      </c>
      <c r="Q387" s="27">
        <v>0</v>
      </c>
      <c r="R387" s="27">
        <v>25000</v>
      </c>
      <c r="S387" s="92">
        <v>0</v>
      </c>
      <c r="T387" s="27" t="s">
        <v>21</v>
      </c>
      <c r="U387" s="27">
        <f t="shared" si="14"/>
        <v>25000</v>
      </c>
      <c r="V387" s="19"/>
      <c r="W387" s="19"/>
      <c r="X387" s="19"/>
      <c r="Y387" s="19"/>
      <c r="Z387" s="19"/>
      <c r="AA387" s="19"/>
      <c r="AB387" s="19"/>
      <c r="AC387" s="19"/>
    </row>
    <row r="388" spans="1:29" ht="12.75" x14ac:dyDescent="0.2">
      <c r="A388" s="66"/>
      <c r="B388" s="66"/>
      <c r="C388" s="66" t="str">
        <f t="shared" si="15"/>
        <v>FWS Director</v>
      </c>
      <c r="D388" s="66" t="s">
        <v>1841</v>
      </c>
      <c r="E388" s="28"/>
      <c r="F388" s="43">
        <v>43182</v>
      </c>
      <c r="G388" s="84" t="s">
        <v>53</v>
      </c>
      <c r="H388" s="22" t="s">
        <v>1842</v>
      </c>
      <c r="I388" s="28" t="s">
        <v>1843</v>
      </c>
      <c r="J388" s="28" t="s">
        <v>1844</v>
      </c>
      <c r="K388" s="28" t="s">
        <v>1845</v>
      </c>
      <c r="L388" s="28" t="s">
        <v>47</v>
      </c>
      <c r="M388" s="27" t="s">
        <v>452</v>
      </c>
      <c r="N388" s="28" t="s">
        <v>23</v>
      </c>
      <c r="O388" s="27" t="s">
        <v>34</v>
      </c>
      <c r="P388" s="30" t="s">
        <v>49</v>
      </c>
      <c r="Q388" s="27">
        <v>0</v>
      </c>
      <c r="R388" s="27">
        <v>25000</v>
      </c>
      <c r="S388" s="92">
        <v>0</v>
      </c>
      <c r="T388" s="27" t="s">
        <v>21</v>
      </c>
      <c r="U388" s="27">
        <f t="shared" si="14"/>
        <v>25000</v>
      </c>
      <c r="V388" s="19"/>
      <c r="W388" s="19"/>
      <c r="X388" s="19"/>
      <c r="Y388" s="19"/>
      <c r="Z388" s="19"/>
      <c r="AA388" s="19"/>
      <c r="AB388" s="19"/>
      <c r="AC388" s="19"/>
    </row>
    <row r="389" spans="1:29" ht="12.75" x14ac:dyDescent="0.2">
      <c r="A389" s="66"/>
      <c r="B389" s="66"/>
      <c r="C389" s="66" t="str">
        <f t="shared" si="15"/>
        <v>FWS Director</v>
      </c>
      <c r="D389" s="66" t="s">
        <v>1846</v>
      </c>
      <c r="E389" s="28"/>
      <c r="F389" s="43">
        <v>43160</v>
      </c>
      <c r="G389" s="84" t="s">
        <v>53</v>
      </c>
      <c r="H389" s="28" t="s">
        <v>1847</v>
      </c>
      <c r="I389" s="28" t="s">
        <v>1848</v>
      </c>
      <c r="J389" s="28" t="s">
        <v>267</v>
      </c>
      <c r="K389" s="28" t="s">
        <v>1849</v>
      </c>
      <c r="L389" s="28" t="s">
        <v>64</v>
      </c>
      <c r="M389" s="27" t="s">
        <v>303</v>
      </c>
      <c r="N389" s="28" t="s">
        <v>23</v>
      </c>
      <c r="O389" s="27" t="s">
        <v>34</v>
      </c>
      <c r="P389" s="30" t="s">
        <v>49</v>
      </c>
      <c r="Q389" s="27">
        <v>0</v>
      </c>
      <c r="R389" s="27">
        <v>20000</v>
      </c>
      <c r="S389" s="92">
        <v>0</v>
      </c>
      <c r="T389" s="27" t="s">
        <v>21</v>
      </c>
      <c r="U389" s="27">
        <f t="shared" si="14"/>
        <v>20000</v>
      </c>
      <c r="V389" s="19"/>
      <c r="W389" s="19"/>
      <c r="X389" s="19"/>
      <c r="Y389" s="19"/>
      <c r="Z389" s="19"/>
      <c r="AA389" s="19"/>
      <c r="AB389" s="19"/>
      <c r="AC389" s="19"/>
    </row>
    <row r="390" spans="1:29" ht="12.75" x14ac:dyDescent="0.2">
      <c r="A390" s="66"/>
      <c r="B390" s="66"/>
      <c r="C390" s="66" t="str">
        <f t="shared" si="15"/>
        <v>FWS Director</v>
      </c>
      <c r="D390" s="66" t="s">
        <v>1850</v>
      </c>
      <c r="E390" s="28"/>
      <c r="F390" s="43">
        <v>43160</v>
      </c>
      <c r="G390" s="84" t="s">
        <v>53</v>
      </c>
      <c r="H390" s="28" t="s">
        <v>1851</v>
      </c>
      <c r="I390" s="57" t="s">
        <v>1852</v>
      </c>
      <c r="J390" s="28" t="s">
        <v>1853</v>
      </c>
      <c r="K390" s="28" t="s">
        <v>1854</v>
      </c>
      <c r="L390" s="28" t="s">
        <v>22</v>
      </c>
      <c r="M390" s="27" t="s">
        <v>303</v>
      </c>
      <c r="N390" s="28" t="s">
        <v>23</v>
      </c>
      <c r="O390" s="92" t="s">
        <v>34</v>
      </c>
      <c r="P390" s="30" t="s">
        <v>49</v>
      </c>
      <c r="Q390" s="27">
        <v>0</v>
      </c>
      <c r="R390" s="27">
        <v>25000</v>
      </c>
      <c r="S390" s="92">
        <v>0</v>
      </c>
      <c r="T390" s="27" t="s">
        <v>21</v>
      </c>
      <c r="U390" s="27">
        <f t="shared" si="14"/>
        <v>25000</v>
      </c>
      <c r="V390" s="19"/>
      <c r="W390" s="19"/>
      <c r="X390" s="19"/>
      <c r="Y390" s="19"/>
      <c r="Z390" s="19"/>
      <c r="AA390" s="19"/>
      <c r="AB390" s="19"/>
      <c r="AC390" s="19"/>
    </row>
    <row r="391" spans="1:29" ht="12.75" x14ac:dyDescent="0.2">
      <c r="A391" s="66"/>
      <c r="B391" s="66"/>
      <c r="C391" s="66" t="str">
        <f t="shared" si="15"/>
        <v>FWS Director</v>
      </c>
      <c r="D391" s="66" t="s">
        <v>1855</v>
      </c>
      <c r="E391" s="28"/>
      <c r="F391" s="43">
        <v>43160</v>
      </c>
      <c r="G391" s="84" t="s">
        <v>53</v>
      </c>
      <c r="H391" s="28" t="s">
        <v>1856</v>
      </c>
      <c r="I391" s="28" t="s">
        <v>1857</v>
      </c>
      <c r="J391" s="28" t="s">
        <v>1858</v>
      </c>
      <c r="K391" s="28" t="s">
        <v>1859</v>
      </c>
      <c r="L391" s="28" t="s">
        <v>55</v>
      </c>
      <c r="M391" s="27" t="s">
        <v>303</v>
      </c>
      <c r="N391" s="28" t="s">
        <v>23</v>
      </c>
      <c r="O391" s="27" t="s">
        <v>34</v>
      </c>
      <c r="P391" s="30" t="s">
        <v>49</v>
      </c>
      <c r="Q391" s="27">
        <v>0</v>
      </c>
      <c r="R391" s="27">
        <v>35000</v>
      </c>
      <c r="S391" s="92">
        <v>0</v>
      </c>
      <c r="T391" s="27" t="s">
        <v>21</v>
      </c>
      <c r="U391" s="27">
        <f t="shared" si="14"/>
        <v>35000</v>
      </c>
      <c r="V391" s="19"/>
      <c r="W391" s="19"/>
      <c r="X391" s="19"/>
      <c r="Y391" s="19"/>
      <c r="Z391" s="19"/>
      <c r="AA391" s="19"/>
      <c r="AB391" s="19"/>
      <c r="AC391" s="19"/>
    </row>
    <row r="392" spans="1:29" ht="12.75" x14ac:dyDescent="0.2">
      <c r="A392" s="66"/>
      <c r="B392" s="66"/>
      <c r="C392" s="63" t="str">
        <f t="shared" si="15"/>
        <v>Senior Advisor, DOI-PMB</v>
      </c>
      <c r="D392" s="63" t="s">
        <v>1860</v>
      </c>
      <c r="E392" s="28"/>
      <c r="F392" s="43">
        <v>43160</v>
      </c>
      <c r="G392" s="84" t="s">
        <v>53</v>
      </c>
      <c r="H392" s="28" t="s">
        <v>1861</v>
      </c>
      <c r="I392" s="57" t="s">
        <v>1862</v>
      </c>
      <c r="J392" s="28" t="s">
        <v>52</v>
      </c>
      <c r="K392" s="28" t="s">
        <v>717</v>
      </c>
      <c r="L392" s="28" t="s">
        <v>22</v>
      </c>
      <c r="M392" s="27" t="s">
        <v>303</v>
      </c>
      <c r="N392" s="28" t="s">
        <v>23</v>
      </c>
      <c r="O392" s="27" t="s">
        <v>34</v>
      </c>
      <c r="P392" s="30" t="s">
        <v>49</v>
      </c>
      <c r="Q392" s="27">
        <v>0</v>
      </c>
      <c r="R392" s="27">
        <v>75000</v>
      </c>
      <c r="S392" s="92">
        <v>0</v>
      </c>
      <c r="T392" s="27" t="s">
        <v>21</v>
      </c>
      <c r="U392" s="27">
        <f t="shared" si="14"/>
        <v>75000</v>
      </c>
      <c r="V392" s="19"/>
      <c r="W392" s="19"/>
      <c r="X392" s="19"/>
      <c r="Y392" s="19"/>
      <c r="Z392" s="19"/>
      <c r="AA392" s="19"/>
      <c r="AB392" s="19"/>
      <c r="AC392" s="19"/>
    </row>
    <row r="393" spans="1:29" ht="12.75" x14ac:dyDescent="0.2">
      <c r="A393" s="66"/>
      <c r="B393" s="66"/>
      <c r="C393" s="63" t="str">
        <f t="shared" si="15"/>
        <v>FWS Director</v>
      </c>
      <c r="D393" s="63" t="s">
        <v>1863</v>
      </c>
      <c r="E393" s="28"/>
      <c r="F393" s="43">
        <v>43160</v>
      </c>
      <c r="G393" s="84" t="s">
        <v>53</v>
      </c>
      <c r="H393" s="28" t="s">
        <v>1864</v>
      </c>
      <c r="I393" s="28" t="s">
        <v>1865</v>
      </c>
      <c r="J393" s="28" t="s">
        <v>1866</v>
      </c>
      <c r="K393" s="28" t="s">
        <v>347</v>
      </c>
      <c r="L393" s="28" t="s">
        <v>22</v>
      </c>
      <c r="M393" s="27" t="s">
        <v>303</v>
      </c>
      <c r="N393" s="28" t="s">
        <v>23</v>
      </c>
      <c r="O393" s="27" t="s">
        <v>34</v>
      </c>
      <c r="P393" s="30" t="s">
        <v>49</v>
      </c>
      <c r="Q393" s="27">
        <v>0</v>
      </c>
      <c r="R393" s="27">
        <v>25000</v>
      </c>
      <c r="S393" s="92">
        <v>0</v>
      </c>
      <c r="T393" s="27" t="s">
        <v>21</v>
      </c>
      <c r="U393" s="27">
        <f t="shared" si="14"/>
        <v>25000</v>
      </c>
      <c r="V393" s="19"/>
      <c r="W393" s="19"/>
      <c r="X393" s="19"/>
      <c r="Y393" s="19"/>
      <c r="Z393" s="19"/>
      <c r="AA393" s="19"/>
      <c r="AB393" s="19"/>
      <c r="AC393" s="19"/>
    </row>
    <row r="394" spans="1:29" ht="12.75" x14ac:dyDescent="0.2">
      <c r="A394" s="66"/>
      <c r="B394" s="66"/>
      <c r="C394" s="66" t="str">
        <f t="shared" ref="C394:C406" si="16">IF(OR(ISBLANK(L394),ISBLANK(N394),ISBLANK(U394)),"",
IF(N394="No",
(IF(AND(OR(ISNUMBER(SEARCH("501",L394)),L394="IHE"),U394&lt;50000),"FWS Director",
IF(AND(OR(ISNUMBER(SEARCH("501",L394)),L394="IHE"),U394&gt;=50000),"Senior Advisor, DOI-PMB",
IF(U394&lt;100000,"FWS Director", IF(U394&gt;=250000, "Senior Advisor, DOI-PMB", "Assistant Secretary, DOI-FWP"))))),
(IF(U394&lt;50000,"FWS Director",IF(U394&gt;=50000,"Senior Advisor, DOI-PMB","error")))))</f>
        <v>FWS Director</v>
      </c>
      <c r="D394" s="66" t="s">
        <v>1867</v>
      </c>
      <c r="E394" s="28"/>
      <c r="F394" s="43">
        <v>43160</v>
      </c>
      <c r="G394" s="84" t="s">
        <v>53</v>
      </c>
      <c r="H394" s="28" t="s">
        <v>1868</v>
      </c>
      <c r="I394" s="57" t="s">
        <v>1869</v>
      </c>
      <c r="J394" s="28" t="s">
        <v>1870</v>
      </c>
      <c r="K394" s="28" t="s">
        <v>1871</v>
      </c>
      <c r="L394" s="28" t="s">
        <v>47</v>
      </c>
      <c r="M394" s="27" t="s">
        <v>303</v>
      </c>
      <c r="N394" s="28" t="s">
        <v>23</v>
      </c>
      <c r="O394" s="27" t="s">
        <v>34</v>
      </c>
      <c r="P394" s="30" t="s">
        <v>49</v>
      </c>
      <c r="Q394" s="27">
        <v>0</v>
      </c>
      <c r="R394" s="27">
        <v>75000</v>
      </c>
      <c r="S394" s="92">
        <v>0</v>
      </c>
      <c r="T394" s="27" t="s">
        <v>21</v>
      </c>
      <c r="U394" s="27">
        <f t="shared" si="14"/>
        <v>75000</v>
      </c>
      <c r="V394" s="19"/>
      <c r="W394" s="19"/>
      <c r="X394" s="19"/>
      <c r="Y394" s="19"/>
      <c r="Z394" s="19"/>
      <c r="AA394" s="19"/>
      <c r="AB394" s="19"/>
      <c r="AC394" s="19"/>
    </row>
    <row r="395" spans="1:29" ht="12.75" x14ac:dyDescent="0.2">
      <c r="A395" s="66"/>
      <c r="B395" s="66"/>
      <c r="C395" s="63" t="str">
        <f t="shared" si="16"/>
        <v>FWS Director</v>
      </c>
      <c r="D395" s="63" t="s">
        <v>1872</v>
      </c>
      <c r="E395" s="28"/>
      <c r="F395" s="43">
        <v>43160</v>
      </c>
      <c r="G395" s="84" t="s">
        <v>53</v>
      </c>
      <c r="H395" s="28" t="s">
        <v>1873</v>
      </c>
      <c r="I395" s="57" t="s">
        <v>1874</v>
      </c>
      <c r="J395" s="28" t="s">
        <v>267</v>
      </c>
      <c r="K395" s="28" t="s">
        <v>1871</v>
      </c>
      <c r="L395" s="28" t="s">
        <v>64</v>
      </c>
      <c r="M395" s="27" t="s">
        <v>303</v>
      </c>
      <c r="N395" s="28" t="s">
        <v>23</v>
      </c>
      <c r="O395" s="27" t="s">
        <v>34</v>
      </c>
      <c r="P395" s="30" t="s">
        <v>49</v>
      </c>
      <c r="Q395" s="27">
        <v>0</v>
      </c>
      <c r="R395" s="27">
        <v>50000</v>
      </c>
      <c r="S395" s="92">
        <v>0</v>
      </c>
      <c r="T395" s="27" t="s">
        <v>21</v>
      </c>
      <c r="U395" s="27">
        <f t="shared" si="14"/>
        <v>50000</v>
      </c>
      <c r="V395" s="19"/>
      <c r="W395" s="19"/>
      <c r="X395" s="19"/>
      <c r="Y395" s="19"/>
      <c r="Z395" s="19"/>
      <c r="AA395" s="19"/>
      <c r="AB395" s="19"/>
      <c r="AC395" s="19"/>
    </row>
    <row r="396" spans="1:29" ht="12.75" x14ac:dyDescent="0.2">
      <c r="A396" s="66"/>
      <c r="B396" s="66"/>
      <c r="C396" s="63" t="str">
        <f t="shared" si="16"/>
        <v>FWS Director</v>
      </c>
      <c r="D396" s="63" t="s">
        <v>1875</v>
      </c>
      <c r="E396" s="28"/>
      <c r="F396" s="43">
        <v>43160</v>
      </c>
      <c r="G396" s="84" t="s">
        <v>53</v>
      </c>
      <c r="H396" s="28" t="s">
        <v>1876</v>
      </c>
      <c r="I396" s="28" t="s">
        <v>1877</v>
      </c>
      <c r="J396" s="28" t="s">
        <v>1878</v>
      </c>
      <c r="K396" s="28" t="s">
        <v>1879</v>
      </c>
      <c r="L396" s="28" t="s">
        <v>22</v>
      </c>
      <c r="M396" s="27" t="s">
        <v>303</v>
      </c>
      <c r="N396" s="28" t="s">
        <v>23</v>
      </c>
      <c r="O396" s="27" t="s">
        <v>34</v>
      </c>
      <c r="P396" s="30" t="s">
        <v>49</v>
      </c>
      <c r="Q396" s="27">
        <v>0</v>
      </c>
      <c r="R396" s="27">
        <v>25000</v>
      </c>
      <c r="S396" s="92">
        <v>0</v>
      </c>
      <c r="T396" s="27" t="s">
        <v>21</v>
      </c>
      <c r="U396" s="27">
        <f t="shared" si="14"/>
        <v>25000</v>
      </c>
      <c r="V396" s="19"/>
      <c r="W396" s="19"/>
      <c r="X396" s="19"/>
      <c r="Y396" s="19"/>
      <c r="Z396" s="19"/>
      <c r="AA396" s="19"/>
      <c r="AB396" s="19"/>
      <c r="AC396" s="19"/>
    </row>
    <row r="397" spans="1:29" ht="12.75" x14ac:dyDescent="0.2">
      <c r="A397" s="66"/>
      <c r="B397" s="66"/>
      <c r="C397" s="63" t="str">
        <f t="shared" si="16"/>
        <v>FWS Director</v>
      </c>
      <c r="D397" s="63" t="s">
        <v>1880</v>
      </c>
      <c r="E397" s="28"/>
      <c r="F397" s="43">
        <v>43160</v>
      </c>
      <c r="G397" s="84" t="s">
        <v>53</v>
      </c>
      <c r="H397" s="28" t="s">
        <v>1881</v>
      </c>
      <c r="I397" s="57" t="s">
        <v>1882</v>
      </c>
      <c r="J397" s="28" t="s">
        <v>1883</v>
      </c>
      <c r="K397" s="28" t="s">
        <v>1884</v>
      </c>
      <c r="L397" s="28" t="s">
        <v>349</v>
      </c>
      <c r="M397" s="27" t="s">
        <v>303</v>
      </c>
      <c r="N397" s="28" t="s">
        <v>23</v>
      </c>
      <c r="O397" s="27" t="s">
        <v>34</v>
      </c>
      <c r="P397" s="30" t="s">
        <v>49</v>
      </c>
      <c r="Q397" s="27">
        <v>0</v>
      </c>
      <c r="R397" s="27">
        <v>20000</v>
      </c>
      <c r="S397" s="92">
        <v>0</v>
      </c>
      <c r="T397" s="27" t="s">
        <v>21</v>
      </c>
      <c r="U397" s="27">
        <f t="shared" si="14"/>
        <v>20000</v>
      </c>
      <c r="V397" s="19"/>
      <c r="W397" s="19"/>
      <c r="X397" s="19"/>
      <c r="Y397" s="19"/>
      <c r="Z397" s="19"/>
      <c r="AA397" s="19"/>
      <c r="AB397" s="19"/>
      <c r="AC397" s="19"/>
    </row>
    <row r="398" spans="1:29" ht="12.75" x14ac:dyDescent="0.2">
      <c r="A398" s="66"/>
      <c r="B398" s="66"/>
      <c r="C398" s="66" t="str">
        <f t="shared" si="16"/>
        <v>FWS Director</v>
      </c>
      <c r="D398" s="66" t="s">
        <v>1885</v>
      </c>
      <c r="E398" s="28"/>
      <c r="F398" s="43">
        <v>43160</v>
      </c>
      <c r="G398" s="84" t="s">
        <v>53</v>
      </c>
      <c r="H398" s="28" t="s">
        <v>1886</v>
      </c>
      <c r="I398" s="28" t="s">
        <v>1887</v>
      </c>
      <c r="J398" s="28" t="s">
        <v>1886</v>
      </c>
      <c r="K398" s="28" t="s">
        <v>717</v>
      </c>
      <c r="L398" s="28" t="s">
        <v>41</v>
      </c>
      <c r="M398" s="27" t="s">
        <v>303</v>
      </c>
      <c r="N398" s="28" t="s">
        <v>23</v>
      </c>
      <c r="O398" s="27" t="s">
        <v>34</v>
      </c>
      <c r="P398" s="30" t="s">
        <v>49</v>
      </c>
      <c r="Q398" s="27">
        <v>0</v>
      </c>
      <c r="R398" s="27">
        <v>25000</v>
      </c>
      <c r="S398" s="92">
        <v>0</v>
      </c>
      <c r="T398" s="27" t="s">
        <v>21</v>
      </c>
      <c r="U398" s="27">
        <f t="shared" si="14"/>
        <v>25000</v>
      </c>
      <c r="V398" s="19"/>
      <c r="W398" s="19"/>
      <c r="X398" s="19"/>
      <c r="Y398" s="19"/>
      <c r="Z398" s="19"/>
      <c r="AA398" s="19"/>
      <c r="AB398" s="19"/>
      <c r="AC398" s="19"/>
    </row>
    <row r="399" spans="1:29" ht="12.75" x14ac:dyDescent="0.2">
      <c r="A399" s="66"/>
      <c r="B399" s="66"/>
      <c r="C399" s="66" t="str">
        <f t="shared" si="16"/>
        <v>FWS Director</v>
      </c>
      <c r="D399" s="66" t="s">
        <v>1888</v>
      </c>
      <c r="E399" s="82"/>
      <c r="F399" s="43">
        <v>43160</v>
      </c>
      <c r="G399" s="84" t="s">
        <v>53</v>
      </c>
      <c r="H399" s="28" t="s">
        <v>1889</v>
      </c>
      <c r="I399" s="57" t="s">
        <v>1890</v>
      </c>
      <c r="J399" s="82" t="s">
        <v>267</v>
      </c>
      <c r="K399" s="28" t="s">
        <v>1891</v>
      </c>
      <c r="L399" s="28" t="s">
        <v>64</v>
      </c>
      <c r="M399" s="27" t="s">
        <v>303</v>
      </c>
      <c r="N399" s="28" t="s">
        <v>23</v>
      </c>
      <c r="O399" s="81" t="s">
        <v>34</v>
      </c>
      <c r="P399" s="30" t="s">
        <v>49</v>
      </c>
      <c r="Q399" s="27">
        <v>0</v>
      </c>
      <c r="R399" s="27">
        <v>30000</v>
      </c>
      <c r="S399" s="92">
        <v>0</v>
      </c>
      <c r="T399" s="27" t="s">
        <v>21</v>
      </c>
      <c r="U399" s="27">
        <f t="shared" si="14"/>
        <v>30000</v>
      </c>
      <c r="V399" s="19"/>
      <c r="W399" s="19"/>
      <c r="X399" s="19"/>
      <c r="Y399" s="19"/>
      <c r="Z399" s="19"/>
      <c r="AA399" s="19"/>
      <c r="AB399" s="19"/>
      <c r="AC399" s="19"/>
    </row>
    <row r="400" spans="1:29" ht="12.75" x14ac:dyDescent="0.2">
      <c r="A400" s="66"/>
      <c r="B400" s="66"/>
      <c r="C400" s="66" t="str">
        <f t="shared" si="16"/>
        <v>FWS Director</v>
      </c>
      <c r="D400" s="66" t="s">
        <v>1892</v>
      </c>
      <c r="E400" s="82"/>
      <c r="F400" s="43">
        <v>43171</v>
      </c>
      <c r="G400" s="84" t="s">
        <v>53</v>
      </c>
      <c r="H400" s="28" t="s">
        <v>1893</v>
      </c>
      <c r="I400" s="95" t="s">
        <v>1894</v>
      </c>
      <c r="J400" s="82" t="s">
        <v>1895</v>
      </c>
      <c r="K400" s="28" t="s">
        <v>596</v>
      </c>
      <c r="L400" s="28" t="s">
        <v>349</v>
      </c>
      <c r="M400" s="27" t="s">
        <v>88</v>
      </c>
      <c r="N400" s="28" t="s">
        <v>23</v>
      </c>
      <c r="O400" s="81" t="s">
        <v>34</v>
      </c>
      <c r="P400" s="30" t="s">
        <v>49</v>
      </c>
      <c r="Q400" s="91">
        <v>0</v>
      </c>
      <c r="R400" s="92">
        <v>5000</v>
      </c>
      <c r="S400" s="92">
        <v>15000</v>
      </c>
      <c r="T400" s="27" t="s">
        <v>1896</v>
      </c>
      <c r="U400" s="27">
        <f t="shared" si="14"/>
        <v>20000</v>
      </c>
      <c r="V400" s="19"/>
      <c r="W400" s="19"/>
      <c r="X400" s="19"/>
      <c r="Y400" s="19"/>
      <c r="Z400" s="19"/>
      <c r="AA400" s="19"/>
      <c r="AB400" s="19"/>
      <c r="AC400" s="19"/>
    </row>
    <row r="401" spans="1:29" ht="12.75" x14ac:dyDescent="0.2">
      <c r="A401" s="66"/>
      <c r="B401" s="66"/>
      <c r="C401" s="66" t="str">
        <f t="shared" si="16"/>
        <v>FWS Director</v>
      </c>
      <c r="D401" s="66" t="s">
        <v>1897</v>
      </c>
      <c r="E401" s="82"/>
      <c r="F401" s="43">
        <v>43171</v>
      </c>
      <c r="G401" s="84" t="s">
        <v>53</v>
      </c>
      <c r="H401" s="28" t="s">
        <v>1898</v>
      </c>
      <c r="I401" s="57" t="s">
        <v>1899</v>
      </c>
      <c r="J401" s="82" t="s">
        <v>1900</v>
      </c>
      <c r="K401" s="28" t="s">
        <v>596</v>
      </c>
      <c r="L401" s="28" t="s">
        <v>22</v>
      </c>
      <c r="M401" s="27" t="s">
        <v>1184</v>
      </c>
      <c r="N401" s="28" t="s">
        <v>23</v>
      </c>
      <c r="O401" s="81" t="s">
        <v>34</v>
      </c>
      <c r="P401" s="30" t="s">
        <v>49</v>
      </c>
      <c r="Q401" s="91">
        <v>0</v>
      </c>
      <c r="R401" s="92">
        <v>45000</v>
      </c>
      <c r="S401" s="92">
        <v>0</v>
      </c>
      <c r="T401" s="27">
        <v>0</v>
      </c>
      <c r="U401" s="27">
        <f t="shared" si="14"/>
        <v>45000</v>
      </c>
      <c r="V401" s="19"/>
      <c r="W401" s="19"/>
      <c r="X401" s="19"/>
      <c r="Y401" s="19"/>
      <c r="Z401" s="19"/>
      <c r="AA401" s="19"/>
      <c r="AB401" s="19"/>
      <c r="AC401" s="19"/>
    </row>
    <row r="402" spans="1:29" ht="12.75" x14ac:dyDescent="0.2">
      <c r="A402" s="66"/>
      <c r="B402" s="66"/>
      <c r="C402" s="66" t="str">
        <f t="shared" si="16"/>
        <v>Assistant Secretary, DOI-FWP</v>
      </c>
      <c r="D402" s="66" t="s">
        <v>1901</v>
      </c>
      <c r="E402" s="82"/>
      <c r="F402" s="43">
        <v>43159</v>
      </c>
      <c r="G402" s="84" t="s">
        <v>53</v>
      </c>
      <c r="H402" s="28" t="s">
        <v>674</v>
      </c>
      <c r="I402" s="95" t="s">
        <v>1902</v>
      </c>
      <c r="J402" s="82" t="s">
        <v>1903</v>
      </c>
      <c r="K402" s="57" t="s">
        <v>1904</v>
      </c>
      <c r="L402" s="28" t="s">
        <v>64</v>
      </c>
      <c r="M402" s="27" t="s">
        <v>88</v>
      </c>
      <c r="N402" s="28" t="s">
        <v>23</v>
      </c>
      <c r="O402" s="81" t="s">
        <v>34</v>
      </c>
      <c r="P402" s="30" t="s">
        <v>49</v>
      </c>
      <c r="Q402" s="27">
        <v>0</v>
      </c>
      <c r="R402" s="33">
        <v>50000</v>
      </c>
      <c r="S402" s="92">
        <v>75000</v>
      </c>
      <c r="T402" s="27" t="s">
        <v>676</v>
      </c>
      <c r="U402" s="27">
        <f t="shared" si="14"/>
        <v>125000</v>
      </c>
      <c r="V402" s="19"/>
      <c r="W402" s="19"/>
      <c r="X402" s="19"/>
      <c r="Y402" s="19"/>
      <c r="Z402" s="19"/>
      <c r="AA402" s="19"/>
      <c r="AB402" s="19"/>
      <c r="AC402" s="19"/>
    </row>
    <row r="403" spans="1:29" ht="12.75" x14ac:dyDescent="0.2">
      <c r="A403" s="66"/>
      <c r="B403" s="66"/>
      <c r="C403" s="66" t="str">
        <f t="shared" si="16"/>
        <v>Senior Advisor, DOI-PMB</v>
      </c>
      <c r="D403" s="66" t="s">
        <v>1905</v>
      </c>
      <c r="E403" s="82" t="s">
        <v>1906</v>
      </c>
      <c r="F403" s="43">
        <v>43181</v>
      </c>
      <c r="G403" s="84" t="s">
        <v>53</v>
      </c>
      <c r="H403" s="28" t="s">
        <v>1907</v>
      </c>
      <c r="I403" s="95" t="s">
        <v>1908</v>
      </c>
      <c r="J403" s="82" t="s">
        <v>1909</v>
      </c>
      <c r="K403" s="28" t="s">
        <v>1910</v>
      </c>
      <c r="L403" s="28" t="s">
        <v>41</v>
      </c>
      <c r="M403" s="27" t="s">
        <v>88</v>
      </c>
      <c r="N403" s="28" t="s">
        <v>23</v>
      </c>
      <c r="O403" s="81" t="s">
        <v>34</v>
      </c>
      <c r="P403" s="30" t="s">
        <v>1505</v>
      </c>
      <c r="Q403" s="27">
        <v>245296</v>
      </c>
      <c r="R403" s="33">
        <v>100000</v>
      </c>
      <c r="S403" s="92">
        <v>0</v>
      </c>
      <c r="T403" s="27">
        <v>0</v>
      </c>
      <c r="U403" s="27">
        <f t="shared" si="14"/>
        <v>345296</v>
      </c>
      <c r="V403" s="19"/>
      <c r="W403" s="19"/>
      <c r="X403" s="19"/>
      <c r="Y403" s="19"/>
      <c r="Z403" s="19"/>
      <c r="AA403" s="19"/>
      <c r="AB403" s="19"/>
      <c r="AC403" s="19"/>
    </row>
    <row r="404" spans="1:29" ht="12.75" x14ac:dyDescent="0.2">
      <c r="A404" s="66"/>
      <c r="B404" s="66"/>
      <c r="C404" s="66" t="str">
        <f t="shared" si="16"/>
        <v>FWS Director</v>
      </c>
      <c r="D404" s="66" t="s">
        <v>1911</v>
      </c>
      <c r="E404" s="82"/>
      <c r="F404" s="43">
        <v>43181</v>
      </c>
      <c r="G404" s="84" t="s">
        <v>53</v>
      </c>
      <c r="H404" s="28" t="s">
        <v>1912</v>
      </c>
      <c r="I404" s="95" t="s">
        <v>1913</v>
      </c>
      <c r="J404" s="82" t="s">
        <v>1101</v>
      </c>
      <c r="K404" s="28" t="s">
        <v>596</v>
      </c>
      <c r="L404" s="28" t="s">
        <v>22</v>
      </c>
      <c r="M404" s="27" t="s">
        <v>88</v>
      </c>
      <c r="N404" s="28" t="s">
        <v>23</v>
      </c>
      <c r="O404" s="81" t="s">
        <v>34</v>
      </c>
      <c r="P404" s="30" t="s">
        <v>49</v>
      </c>
      <c r="Q404" s="27">
        <v>0</v>
      </c>
      <c r="R404" s="92">
        <v>24900</v>
      </c>
      <c r="S404" s="92">
        <v>0</v>
      </c>
      <c r="T404" s="27" t="s">
        <v>21</v>
      </c>
      <c r="U404" s="27">
        <f t="shared" si="14"/>
        <v>24900</v>
      </c>
      <c r="V404" s="19"/>
      <c r="W404" s="19"/>
      <c r="X404" s="19"/>
      <c r="Y404" s="19"/>
      <c r="Z404" s="19"/>
      <c r="AA404" s="19"/>
      <c r="AB404" s="19"/>
      <c r="AC404" s="19"/>
    </row>
    <row r="405" spans="1:29" ht="12.75" x14ac:dyDescent="0.2">
      <c r="A405" s="66"/>
      <c r="B405" s="66"/>
      <c r="C405" s="66" t="str">
        <f t="shared" si="16"/>
        <v>Senior Advisor, DOI-PMB</v>
      </c>
      <c r="D405" s="66" t="s">
        <v>1914</v>
      </c>
      <c r="E405" s="82"/>
      <c r="F405" s="43">
        <v>43182</v>
      </c>
      <c r="G405" s="84" t="s">
        <v>53</v>
      </c>
      <c r="H405" s="28" t="s">
        <v>1915</v>
      </c>
      <c r="I405" s="95" t="s">
        <v>1916</v>
      </c>
      <c r="J405" s="82" t="s">
        <v>1101</v>
      </c>
      <c r="K405" s="28" t="s">
        <v>596</v>
      </c>
      <c r="L405" s="28" t="s">
        <v>22</v>
      </c>
      <c r="M405" s="27" t="s">
        <v>1184</v>
      </c>
      <c r="N405" s="28" t="s">
        <v>23</v>
      </c>
      <c r="O405" s="81" t="s">
        <v>34</v>
      </c>
      <c r="P405" s="30" t="s">
        <v>1505</v>
      </c>
      <c r="Q405" s="27">
        <v>299500</v>
      </c>
      <c r="R405" s="33">
        <v>99500</v>
      </c>
      <c r="S405" s="92">
        <v>0</v>
      </c>
      <c r="T405" s="27" t="s">
        <v>21</v>
      </c>
      <c r="U405" s="27">
        <f t="shared" si="14"/>
        <v>399000</v>
      </c>
      <c r="V405" s="19"/>
      <c r="W405" s="19"/>
      <c r="X405" s="19"/>
      <c r="Y405" s="19"/>
      <c r="Z405" s="19"/>
      <c r="AA405" s="19"/>
      <c r="AB405" s="19"/>
      <c r="AC405" s="19"/>
    </row>
    <row r="406" spans="1:29" ht="12.75" x14ac:dyDescent="0.2">
      <c r="A406" s="66"/>
      <c r="B406" s="66"/>
      <c r="C406" s="66" t="str">
        <f t="shared" si="16"/>
        <v>Senior Advisor, DOI-PMB</v>
      </c>
      <c r="D406" s="66" t="s">
        <v>1917</v>
      </c>
      <c r="E406" s="82"/>
      <c r="F406" s="43">
        <v>43183</v>
      </c>
      <c r="G406" s="84" t="s">
        <v>53</v>
      </c>
      <c r="H406" s="28" t="s">
        <v>1918</v>
      </c>
      <c r="I406" s="95" t="s">
        <v>1919</v>
      </c>
      <c r="J406" s="82" t="s">
        <v>1129</v>
      </c>
      <c r="K406" s="28" t="s">
        <v>1176</v>
      </c>
      <c r="L406" s="28" t="s">
        <v>22</v>
      </c>
      <c r="M406" s="27" t="s">
        <v>1184</v>
      </c>
      <c r="N406" s="28" t="s">
        <v>23</v>
      </c>
      <c r="O406" s="81" t="s">
        <v>34</v>
      </c>
      <c r="P406" s="30" t="s">
        <v>1233</v>
      </c>
      <c r="Q406" s="27">
        <v>419500</v>
      </c>
      <c r="R406" s="92">
        <v>99500</v>
      </c>
      <c r="S406" s="92">
        <v>0</v>
      </c>
      <c r="T406" s="27" t="s">
        <v>21</v>
      </c>
      <c r="U406" s="27">
        <f t="shared" si="14"/>
        <v>519000</v>
      </c>
      <c r="V406" s="19"/>
      <c r="W406" s="19"/>
      <c r="X406" s="19"/>
      <c r="Y406" s="19"/>
      <c r="Z406" s="19"/>
      <c r="AA406" s="19"/>
      <c r="AB406" s="19"/>
      <c r="AC406" s="19"/>
    </row>
    <row r="407" spans="1:29" ht="12.75" x14ac:dyDescent="0.2">
      <c r="A407" s="68" t="s">
        <v>28</v>
      </c>
      <c r="B407" s="18">
        <v>43216</v>
      </c>
      <c r="C407" s="68" t="s">
        <v>1171</v>
      </c>
      <c r="D407" s="68" t="s">
        <v>1920</v>
      </c>
      <c r="E407" s="82"/>
      <c r="F407" s="43">
        <v>43189</v>
      </c>
      <c r="G407" s="84" t="s">
        <v>32</v>
      </c>
      <c r="H407" s="28" t="s">
        <v>1921</v>
      </c>
      <c r="I407" s="95" t="s">
        <v>1922</v>
      </c>
      <c r="J407" s="22" t="s">
        <v>33</v>
      </c>
      <c r="K407" s="28" t="s">
        <v>894</v>
      </c>
      <c r="L407" s="28" t="s">
        <v>22</v>
      </c>
      <c r="M407" s="27" t="s">
        <v>76</v>
      </c>
      <c r="N407" s="28" t="s">
        <v>23</v>
      </c>
      <c r="O407" s="81" t="s">
        <v>34</v>
      </c>
      <c r="P407" s="30" t="s">
        <v>49</v>
      </c>
      <c r="Q407" s="27">
        <v>0</v>
      </c>
      <c r="R407" s="92">
        <v>18000</v>
      </c>
      <c r="S407" s="92">
        <v>18000</v>
      </c>
      <c r="T407" s="27" t="s">
        <v>1923</v>
      </c>
      <c r="U407" s="27">
        <f t="shared" si="14"/>
        <v>36000</v>
      </c>
      <c r="V407" s="19"/>
      <c r="W407" s="19"/>
      <c r="X407" s="19"/>
      <c r="Y407" s="19"/>
      <c r="Z407" s="19"/>
      <c r="AA407" s="19"/>
      <c r="AB407" s="19"/>
      <c r="AC407" s="19"/>
    </row>
    <row r="408" spans="1:29" ht="12.75" x14ac:dyDescent="0.2">
      <c r="A408" s="66"/>
      <c r="B408" s="66"/>
      <c r="C408" s="66" t="str">
        <f t="shared" ref="C408:C435" si="17">IF(OR(ISBLANK(L408),ISBLANK(N408),ISBLANK(U408)),"",
IF(N408="No",
(IF(AND(OR(ISNUMBER(SEARCH("501",L408)),L408="IHE"),U408&lt;50000),"FWS Director",
IF(AND(OR(ISNUMBER(SEARCH("501",L408)),L408="IHE"),U408&gt;=50000),"Senior Advisor, DOI-PMB",
IF(U408&lt;100000,"FWS Director", IF(U408&gt;=250000, "Senior Advisor, DOI-PMB", "Assistant Secretary, DOI-FWP"))))),
(IF(U408&lt;50000,"FWS Director",IF(U408&gt;=50000,"Senior Advisor, DOI-PMB","error")))))</f>
        <v>Senior Advisor, DOI-PMB</v>
      </c>
      <c r="D408" s="66" t="s">
        <v>1924</v>
      </c>
      <c r="E408" s="82"/>
      <c r="F408" s="43">
        <v>43184</v>
      </c>
      <c r="G408" s="84" t="s">
        <v>53</v>
      </c>
      <c r="H408" s="28" t="s">
        <v>1925</v>
      </c>
      <c r="I408" s="95" t="s">
        <v>1926</v>
      </c>
      <c r="J408" s="95" t="s">
        <v>1927</v>
      </c>
      <c r="K408" s="28" t="s">
        <v>1928</v>
      </c>
      <c r="L408" s="28" t="s">
        <v>22</v>
      </c>
      <c r="M408" s="27" t="s">
        <v>303</v>
      </c>
      <c r="N408" s="28" t="s">
        <v>23</v>
      </c>
      <c r="O408" s="81" t="s">
        <v>34</v>
      </c>
      <c r="P408" s="30" t="s">
        <v>1233</v>
      </c>
      <c r="Q408" s="27">
        <v>234500</v>
      </c>
      <c r="R408" s="92">
        <v>99500</v>
      </c>
      <c r="S408" s="92">
        <v>0</v>
      </c>
      <c r="T408" s="27" t="s">
        <v>21</v>
      </c>
      <c r="U408" s="27">
        <f t="shared" si="14"/>
        <v>334000</v>
      </c>
      <c r="V408" s="19"/>
      <c r="W408" s="19"/>
      <c r="X408" s="19"/>
      <c r="Y408" s="19"/>
      <c r="Z408" s="19"/>
      <c r="AA408" s="19"/>
      <c r="AB408" s="19"/>
      <c r="AC408" s="19"/>
    </row>
    <row r="409" spans="1:29" ht="12.75" x14ac:dyDescent="0.2">
      <c r="A409" s="19"/>
      <c r="B409" s="19"/>
      <c r="C409" s="21" t="str">
        <f t="shared" si="17"/>
        <v>Senior Advisor, DOI-PMB</v>
      </c>
      <c r="D409" s="21" t="s">
        <v>1929</v>
      </c>
      <c r="E409" s="82" t="s">
        <v>1930</v>
      </c>
      <c r="F409" s="43">
        <v>43186</v>
      </c>
      <c r="G409" s="84" t="s">
        <v>40</v>
      </c>
      <c r="H409" s="28" t="s">
        <v>1931</v>
      </c>
      <c r="I409" s="95" t="s">
        <v>1932</v>
      </c>
      <c r="J409" s="82" t="s">
        <v>1524</v>
      </c>
      <c r="K409" s="95" t="s">
        <v>718</v>
      </c>
      <c r="L409" s="28" t="s">
        <v>22</v>
      </c>
      <c r="M409" s="27" t="s">
        <v>76</v>
      </c>
      <c r="N409" s="28" t="s">
        <v>23</v>
      </c>
      <c r="O409" s="81" t="s">
        <v>42</v>
      </c>
      <c r="P409" s="30" t="s">
        <v>49</v>
      </c>
      <c r="Q409" s="27">
        <v>0</v>
      </c>
      <c r="R409" s="33">
        <v>75372</v>
      </c>
      <c r="S409" s="92">
        <v>301488</v>
      </c>
      <c r="T409" s="27" t="s">
        <v>1933</v>
      </c>
      <c r="U409" s="27">
        <f t="shared" si="14"/>
        <v>376860</v>
      </c>
      <c r="V409" s="19"/>
      <c r="W409" s="19"/>
      <c r="X409" s="19"/>
      <c r="Y409" s="19"/>
      <c r="Z409" s="19"/>
      <c r="AA409" s="19"/>
      <c r="AB409" s="19"/>
      <c r="AC409" s="19"/>
    </row>
    <row r="410" spans="1:29" ht="12.75" x14ac:dyDescent="0.2">
      <c r="A410" s="66"/>
      <c r="B410" s="66"/>
      <c r="C410" s="66" t="str">
        <f t="shared" si="17"/>
        <v>Senior Advisor, DOI-PMB</v>
      </c>
      <c r="D410" s="66" t="s">
        <v>1934</v>
      </c>
      <c r="E410" s="82" t="s">
        <v>1935</v>
      </c>
      <c r="F410" s="43">
        <v>43180</v>
      </c>
      <c r="G410" s="84" t="s">
        <v>53</v>
      </c>
      <c r="H410" s="28" t="s">
        <v>1936</v>
      </c>
      <c r="I410" s="95" t="s">
        <v>1937</v>
      </c>
      <c r="J410" s="22" t="s">
        <v>1938</v>
      </c>
      <c r="K410" s="28" t="s">
        <v>607</v>
      </c>
      <c r="L410" s="28" t="s">
        <v>22</v>
      </c>
      <c r="M410" s="27" t="s">
        <v>1184</v>
      </c>
      <c r="N410" s="28" t="s">
        <v>23</v>
      </c>
      <c r="O410" s="81" t="s">
        <v>34</v>
      </c>
      <c r="P410" s="30" t="s">
        <v>720</v>
      </c>
      <c r="Q410" s="27">
        <v>100000</v>
      </c>
      <c r="R410" s="92">
        <v>20000</v>
      </c>
      <c r="S410" s="92">
        <v>0</v>
      </c>
      <c r="T410" s="27" t="s">
        <v>21</v>
      </c>
      <c r="U410" s="27">
        <f t="shared" si="14"/>
        <v>120000</v>
      </c>
      <c r="V410" s="19"/>
      <c r="W410" s="19"/>
      <c r="X410" s="19"/>
      <c r="Y410" s="19"/>
      <c r="Z410" s="19"/>
      <c r="AA410" s="19"/>
      <c r="AB410" s="19"/>
      <c r="AC410" s="19"/>
    </row>
    <row r="411" spans="1:29" ht="12.75" x14ac:dyDescent="0.2">
      <c r="A411" s="66"/>
      <c r="B411" s="66"/>
      <c r="C411" s="66" t="str">
        <f t="shared" si="17"/>
        <v>FWS Director</v>
      </c>
      <c r="D411" s="66" t="s">
        <v>1939</v>
      </c>
      <c r="E411" s="82"/>
      <c r="F411" s="43">
        <v>43180</v>
      </c>
      <c r="G411" s="84" t="s">
        <v>53</v>
      </c>
      <c r="H411" s="28" t="s">
        <v>1940</v>
      </c>
      <c r="I411" s="95" t="s">
        <v>1941</v>
      </c>
      <c r="J411" s="95" t="s">
        <v>1942</v>
      </c>
      <c r="K411" s="95" t="s">
        <v>607</v>
      </c>
      <c r="L411" s="28" t="s">
        <v>22</v>
      </c>
      <c r="M411" s="27" t="s">
        <v>1184</v>
      </c>
      <c r="N411" s="28" t="s">
        <v>23</v>
      </c>
      <c r="O411" s="81" t="s">
        <v>34</v>
      </c>
      <c r="P411" s="30" t="s">
        <v>49</v>
      </c>
      <c r="Q411" s="27">
        <v>0</v>
      </c>
      <c r="R411" s="92">
        <v>5200</v>
      </c>
      <c r="S411" s="92">
        <v>0</v>
      </c>
      <c r="T411" s="27" t="s">
        <v>21</v>
      </c>
      <c r="U411" s="27">
        <f t="shared" si="14"/>
        <v>5200</v>
      </c>
      <c r="V411" s="19"/>
      <c r="W411" s="19"/>
      <c r="X411" s="19"/>
      <c r="Y411" s="19"/>
      <c r="Z411" s="19"/>
      <c r="AA411" s="19"/>
      <c r="AB411" s="19"/>
      <c r="AC411" s="19"/>
    </row>
    <row r="412" spans="1:29" ht="12.75" x14ac:dyDescent="0.2">
      <c r="A412" s="66"/>
      <c r="B412" s="66"/>
      <c r="C412" s="66" t="str">
        <f t="shared" si="17"/>
        <v>FWS Director</v>
      </c>
      <c r="D412" s="66" t="s">
        <v>1943</v>
      </c>
      <c r="E412" s="22" t="s">
        <v>479</v>
      </c>
      <c r="F412" s="43">
        <v>43180</v>
      </c>
      <c r="G412" s="84" t="s">
        <v>53</v>
      </c>
      <c r="H412" s="28" t="s">
        <v>1944</v>
      </c>
      <c r="I412" s="95" t="s">
        <v>481</v>
      </c>
      <c r="J412" s="95" t="s">
        <v>527</v>
      </c>
      <c r="K412" s="95" t="s">
        <v>483</v>
      </c>
      <c r="L412" s="28" t="s">
        <v>47</v>
      </c>
      <c r="M412" s="27" t="s">
        <v>303</v>
      </c>
      <c r="N412" s="28" t="s">
        <v>23</v>
      </c>
      <c r="O412" s="81" t="s">
        <v>34</v>
      </c>
      <c r="P412" s="30" t="s">
        <v>720</v>
      </c>
      <c r="Q412" s="27">
        <v>20000</v>
      </c>
      <c r="R412" s="92">
        <v>52000</v>
      </c>
      <c r="S412" s="92">
        <v>0</v>
      </c>
      <c r="T412" s="27" t="s">
        <v>21</v>
      </c>
      <c r="U412" s="27">
        <f t="shared" si="14"/>
        <v>72000</v>
      </c>
      <c r="V412" s="19"/>
      <c r="W412" s="19"/>
      <c r="X412" s="19"/>
      <c r="Y412" s="19"/>
      <c r="Z412" s="19"/>
      <c r="AA412" s="19"/>
      <c r="AB412" s="19"/>
      <c r="AC412" s="19"/>
    </row>
    <row r="413" spans="1:29" ht="12.75" x14ac:dyDescent="0.2">
      <c r="A413" s="66"/>
      <c r="B413" s="66"/>
      <c r="C413" s="66" t="str">
        <f t="shared" si="17"/>
        <v>Senior Advisor, DOI-PMB</v>
      </c>
      <c r="D413" s="66" t="s">
        <v>1945</v>
      </c>
      <c r="E413" s="22"/>
      <c r="F413" s="43">
        <v>43180</v>
      </c>
      <c r="G413" s="84" t="s">
        <v>53</v>
      </c>
      <c r="H413" s="28" t="s">
        <v>1946</v>
      </c>
      <c r="I413" s="95" t="s">
        <v>1947</v>
      </c>
      <c r="J413" s="95" t="s">
        <v>505</v>
      </c>
      <c r="K413" s="95" t="s">
        <v>483</v>
      </c>
      <c r="L413" s="28" t="s">
        <v>22</v>
      </c>
      <c r="M413" s="27" t="s">
        <v>303</v>
      </c>
      <c r="N413" s="28" t="s">
        <v>23</v>
      </c>
      <c r="O413" s="81" t="s">
        <v>34</v>
      </c>
      <c r="P413" s="30" t="s">
        <v>49</v>
      </c>
      <c r="Q413" s="27">
        <v>0</v>
      </c>
      <c r="R413" s="92">
        <v>52000</v>
      </c>
      <c r="S413" s="92">
        <v>25000</v>
      </c>
      <c r="T413" s="27" t="s">
        <v>1948</v>
      </c>
      <c r="U413" s="27">
        <f t="shared" si="14"/>
        <v>77000</v>
      </c>
      <c r="V413" s="19"/>
      <c r="W413" s="19"/>
      <c r="X413" s="19"/>
      <c r="Y413" s="19"/>
      <c r="Z413" s="19"/>
      <c r="AA413" s="19"/>
      <c r="AB413" s="19"/>
      <c r="AC413" s="19"/>
    </row>
    <row r="414" spans="1:29" ht="12.75" x14ac:dyDescent="0.2">
      <c r="A414" s="103"/>
      <c r="B414" s="103"/>
      <c r="C414" s="103" t="str">
        <f t="shared" si="17"/>
        <v>Senior Advisor, DOI-PMB</v>
      </c>
      <c r="D414" s="103" t="s">
        <v>1949</v>
      </c>
      <c r="E414" s="22"/>
      <c r="F414" s="43">
        <v>43181</v>
      </c>
      <c r="G414" s="84" t="s">
        <v>37</v>
      </c>
      <c r="H414" s="28" t="s">
        <v>1950</v>
      </c>
      <c r="I414" s="95" t="s">
        <v>1951</v>
      </c>
      <c r="J414" s="22" t="s">
        <v>231</v>
      </c>
      <c r="K414" s="28" t="s">
        <v>1952</v>
      </c>
      <c r="L414" s="28" t="s">
        <v>22</v>
      </c>
      <c r="M414" s="27" t="s">
        <v>470</v>
      </c>
      <c r="N414" s="28" t="s">
        <v>23</v>
      </c>
      <c r="O414" s="81" t="s">
        <v>34</v>
      </c>
      <c r="P414" s="30" t="s">
        <v>49</v>
      </c>
      <c r="Q414" s="27">
        <v>0</v>
      </c>
      <c r="R414" s="33">
        <v>60000</v>
      </c>
      <c r="S414" s="92">
        <v>0</v>
      </c>
      <c r="T414" s="27" t="s">
        <v>21</v>
      </c>
      <c r="U414" s="27">
        <f t="shared" si="14"/>
        <v>60000</v>
      </c>
      <c r="V414" s="19"/>
      <c r="W414" s="19"/>
      <c r="X414" s="19"/>
      <c r="Y414" s="19"/>
      <c r="Z414" s="19"/>
      <c r="AA414" s="19"/>
      <c r="AB414" s="19"/>
      <c r="AC414" s="19"/>
    </row>
    <row r="415" spans="1:29" ht="12.75" x14ac:dyDescent="0.2">
      <c r="A415" s="19"/>
      <c r="B415" s="19"/>
      <c r="C415" s="21" t="str">
        <f t="shared" si="17"/>
        <v>FWS Director</v>
      </c>
      <c r="D415" s="21" t="s">
        <v>1953</v>
      </c>
      <c r="E415" s="22"/>
      <c r="F415" s="43">
        <v>43181</v>
      </c>
      <c r="G415" s="84" t="s">
        <v>37</v>
      </c>
      <c r="H415" s="28" t="s">
        <v>1954</v>
      </c>
      <c r="I415" s="95" t="s">
        <v>1955</v>
      </c>
      <c r="J415" s="22" t="s">
        <v>253</v>
      </c>
      <c r="K415" s="28" t="s">
        <v>1956</v>
      </c>
      <c r="L415" s="28" t="s">
        <v>55</v>
      </c>
      <c r="M415" s="27" t="s">
        <v>470</v>
      </c>
      <c r="N415" s="28" t="s">
        <v>23</v>
      </c>
      <c r="O415" s="81" t="s">
        <v>34</v>
      </c>
      <c r="P415" s="30" t="s">
        <v>49</v>
      </c>
      <c r="Q415" s="27">
        <v>0</v>
      </c>
      <c r="R415" s="33">
        <v>99000</v>
      </c>
      <c r="S415" s="92">
        <v>0</v>
      </c>
      <c r="T415" s="27" t="s">
        <v>21</v>
      </c>
      <c r="U415" s="27">
        <f t="shared" si="14"/>
        <v>99000</v>
      </c>
      <c r="V415" s="19"/>
      <c r="W415" s="19"/>
      <c r="X415" s="19"/>
      <c r="Y415" s="19"/>
      <c r="Z415" s="19"/>
      <c r="AA415" s="19"/>
      <c r="AB415" s="19"/>
      <c r="AC415" s="19"/>
    </row>
    <row r="416" spans="1:29" ht="12.75" x14ac:dyDescent="0.2">
      <c r="A416" s="66"/>
      <c r="B416" s="66"/>
      <c r="C416" s="66" t="str">
        <f t="shared" si="17"/>
        <v>Senior Advisor, DOI-PMB</v>
      </c>
      <c r="D416" s="66" t="s">
        <v>1957</v>
      </c>
      <c r="E416" s="22"/>
      <c r="F416" s="43">
        <v>43181</v>
      </c>
      <c r="G416" s="84" t="s">
        <v>53</v>
      </c>
      <c r="H416" s="28" t="s">
        <v>1958</v>
      </c>
      <c r="I416" s="95" t="s">
        <v>1959</v>
      </c>
      <c r="J416" s="22" t="s">
        <v>344</v>
      </c>
      <c r="K416" s="95" t="s">
        <v>1960</v>
      </c>
      <c r="L416" s="28" t="s">
        <v>22</v>
      </c>
      <c r="M416" s="27" t="s">
        <v>303</v>
      </c>
      <c r="N416" s="28" t="s">
        <v>23</v>
      </c>
      <c r="O416" s="81" t="s">
        <v>34</v>
      </c>
      <c r="P416" s="30" t="s">
        <v>49</v>
      </c>
      <c r="Q416" s="27">
        <v>0</v>
      </c>
      <c r="R416" s="92">
        <v>100000</v>
      </c>
      <c r="S416" s="92">
        <v>0</v>
      </c>
      <c r="T416" s="27" t="s">
        <v>21</v>
      </c>
      <c r="U416" s="27">
        <f t="shared" si="14"/>
        <v>100000</v>
      </c>
      <c r="V416" s="19"/>
      <c r="W416" s="19"/>
      <c r="X416" s="19"/>
      <c r="Y416" s="19"/>
      <c r="Z416" s="19"/>
      <c r="AA416" s="19"/>
      <c r="AB416" s="19"/>
      <c r="AC416" s="19"/>
    </row>
    <row r="417" spans="1:29" ht="12.75" x14ac:dyDescent="0.2">
      <c r="A417" s="66"/>
      <c r="B417" s="66"/>
      <c r="C417" s="66" t="str">
        <f t="shared" si="17"/>
        <v>Senior Advisor, DOI-PMB</v>
      </c>
      <c r="D417" s="66" t="s">
        <v>1961</v>
      </c>
      <c r="E417" s="22"/>
      <c r="F417" s="43">
        <v>43181</v>
      </c>
      <c r="G417" s="84" t="s">
        <v>53</v>
      </c>
      <c r="H417" s="28" t="s">
        <v>1962</v>
      </c>
      <c r="I417" s="95" t="s">
        <v>1963</v>
      </c>
      <c r="J417" s="22" t="s">
        <v>1964</v>
      </c>
      <c r="K417" s="28" t="s">
        <v>494</v>
      </c>
      <c r="L417" s="28" t="s">
        <v>22</v>
      </c>
      <c r="M417" s="27" t="s">
        <v>303</v>
      </c>
      <c r="N417" s="28" t="s">
        <v>23</v>
      </c>
      <c r="O417" s="92" t="s">
        <v>34</v>
      </c>
      <c r="P417" s="30" t="s">
        <v>49</v>
      </c>
      <c r="Q417" s="27">
        <v>0</v>
      </c>
      <c r="R417" s="92">
        <v>54336</v>
      </c>
      <c r="S417" s="92">
        <v>0</v>
      </c>
      <c r="T417" s="27" t="s">
        <v>21</v>
      </c>
      <c r="U417" s="27">
        <f t="shared" si="14"/>
        <v>54336</v>
      </c>
      <c r="V417" s="19"/>
      <c r="W417" s="19"/>
      <c r="X417" s="19"/>
      <c r="Y417" s="19"/>
      <c r="Z417" s="19"/>
      <c r="AA417" s="19"/>
      <c r="AB417" s="19"/>
      <c r="AC417" s="19"/>
    </row>
    <row r="418" spans="1:29" ht="12.75" x14ac:dyDescent="0.2">
      <c r="A418" s="66"/>
      <c r="B418" s="66"/>
      <c r="C418" s="66" t="str">
        <f t="shared" si="17"/>
        <v>Senior Advisor, DOI-PMB</v>
      </c>
      <c r="D418" s="66" t="s">
        <v>1965</v>
      </c>
      <c r="E418" s="28"/>
      <c r="F418" s="43">
        <v>43181</v>
      </c>
      <c r="G418" s="84" t="s">
        <v>53</v>
      </c>
      <c r="H418" s="95" t="s">
        <v>1966</v>
      </c>
      <c r="I418" s="28" t="s">
        <v>1967</v>
      </c>
      <c r="J418" s="28" t="s">
        <v>344</v>
      </c>
      <c r="K418" s="28" t="s">
        <v>1960</v>
      </c>
      <c r="L418" s="28" t="s">
        <v>22</v>
      </c>
      <c r="M418" s="27" t="s">
        <v>303</v>
      </c>
      <c r="N418" s="28" t="s">
        <v>23</v>
      </c>
      <c r="O418" s="81" t="s">
        <v>34</v>
      </c>
      <c r="P418" s="30" t="s">
        <v>49</v>
      </c>
      <c r="Q418" s="27">
        <v>0</v>
      </c>
      <c r="R418" s="27">
        <v>50000</v>
      </c>
      <c r="S418" s="92">
        <v>0</v>
      </c>
      <c r="T418" s="27" t="s">
        <v>21</v>
      </c>
      <c r="U418" s="27">
        <f t="shared" si="14"/>
        <v>50000</v>
      </c>
      <c r="V418" s="19"/>
      <c r="W418" s="19"/>
      <c r="X418" s="19"/>
      <c r="Y418" s="19"/>
      <c r="Z418" s="19"/>
      <c r="AA418" s="19"/>
      <c r="AB418" s="19"/>
      <c r="AC418" s="19"/>
    </row>
    <row r="419" spans="1:29" ht="12.75" x14ac:dyDescent="0.2">
      <c r="A419" s="66"/>
      <c r="B419" s="66"/>
      <c r="C419" s="66" t="str">
        <f t="shared" si="17"/>
        <v>FWS Director</v>
      </c>
      <c r="D419" s="66" t="s">
        <v>1968</v>
      </c>
      <c r="E419" s="95"/>
      <c r="F419" s="43">
        <v>43181</v>
      </c>
      <c r="G419" s="84" t="s">
        <v>53</v>
      </c>
      <c r="H419" s="95" t="s">
        <v>1969</v>
      </c>
      <c r="I419" s="95" t="s">
        <v>1970</v>
      </c>
      <c r="J419" s="28" t="s">
        <v>344</v>
      </c>
      <c r="K419" s="28" t="s">
        <v>1055</v>
      </c>
      <c r="L419" s="28" t="s">
        <v>22</v>
      </c>
      <c r="M419" s="27" t="s">
        <v>303</v>
      </c>
      <c r="N419" s="28" t="s">
        <v>23</v>
      </c>
      <c r="O419" s="92" t="s">
        <v>34</v>
      </c>
      <c r="P419" s="30" t="s">
        <v>49</v>
      </c>
      <c r="Q419" s="92">
        <v>0</v>
      </c>
      <c r="R419" s="27">
        <v>30000</v>
      </c>
      <c r="S419" s="92">
        <v>0</v>
      </c>
      <c r="T419" s="27" t="s">
        <v>21</v>
      </c>
      <c r="U419" s="27">
        <f t="shared" si="14"/>
        <v>30000</v>
      </c>
      <c r="V419" s="19"/>
      <c r="W419" s="19"/>
      <c r="X419" s="19"/>
      <c r="Y419" s="19"/>
      <c r="Z419" s="19"/>
      <c r="AA419" s="19"/>
      <c r="AB419" s="19"/>
      <c r="AC419" s="19"/>
    </row>
    <row r="420" spans="1:29" ht="12.75" x14ac:dyDescent="0.2">
      <c r="A420" s="66"/>
      <c r="B420" s="66"/>
      <c r="C420" s="66" t="str">
        <f t="shared" si="17"/>
        <v>Senior Advisor, DOI-PMB</v>
      </c>
      <c r="D420" s="66" t="s">
        <v>1971</v>
      </c>
      <c r="E420" s="28"/>
      <c r="F420" s="43">
        <v>43181</v>
      </c>
      <c r="G420" s="84" t="s">
        <v>53</v>
      </c>
      <c r="H420" s="28" t="s">
        <v>1972</v>
      </c>
      <c r="I420" s="95" t="s">
        <v>1973</v>
      </c>
      <c r="J420" s="28" t="s">
        <v>344</v>
      </c>
      <c r="K420" s="28" t="s">
        <v>345</v>
      </c>
      <c r="L420" s="28" t="s">
        <v>22</v>
      </c>
      <c r="M420" s="27" t="s">
        <v>303</v>
      </c>
      <c r="N420" s="28" t="s">
        <v>23</v>
      </c>
      <c r="O420" s="27" t="s">
        <v>34</v>
      </c>
      <c r="P420" s="30" t="s">
        <v>49</v>
      </c>
      <c r="Q420" s="27">
        <v>0</v>
      </c>
      <c r="R420" s="27">
        <v>50000</v>
      </c>
      <c r="S420" s="92">
        <v>0</v>
      </c>
      <c r="T420" s="27" t="s">
        <v>21</v>
      </c>
      <c r="U420" s="27">
        <f t="shared" si="14"/>
        <v>50000</v>
      </c>
      <c r="V420" s="19"/>
      <c r="W420" s="19"/>
      <c r="X420" s="19"/>
      <c r="Y420" s="19"/>
      <c r="Z420" s="19"/>
      <c r="AA420" s="19"/>
      <c r="AB420" s="19"/>
      <c r="AC420" s="19"/>
    </row>
    <row r="421" spans="1:29" ht="12.75" x14ac:dyDescent="0.2">
      <c r="A421" s="66"/>
      <c r="B421" s="66"/>
      <c r="C421" s="66" t="str">
        <f t="shared" si="17"/>
        <v>Senior Advisor, DOI-PMB</v>
      </c>
      <c r="D421" s="66" t="s">
        <v>1974</v>
      </c>
      <c r="E421" s="95"/>
      <c r="F421" s="43">
        <v>43181</v>
      </c>
      <c r="G421" s="84" t="s">
        <v>53</v>
      </c>
      <c r="H421" s="95" t="s">
        <v>1975</v>
      </c>
      <c r="I421" s="95" t="s">
        <v>1976</v>
      </c>
      <c r="J421" s="95" t="s">
        <v>1977</v>
      </c>
      <c r="K421" s="28" t="s">
        <v>464</v>
      </c>
      <c r="L421" s="28" t="s">
        <v>22</v>
      </c>
      <c r="M421" s="27" t="s">
        <v>303</v>
      </c>
      <c r="N421" s="28" t="s">
        <v>23</v>
      </c>
      <c r="O421" s="27" t="s">
        <v>34</v>
      </c>
      <c r="P421" s="30" t="s">
        <v>49</v>
      </c>
      <c r="Q421" s="92">
        <v>0</v>
      </c>
      <c r="R421" s="27">
        <v>78000</v>
      </c>
      <c r="S421" s="92">
        <v>0</v>
      </c>
      <c r="T421" s="27" t="s">
        <v>21</v>
      </c>
      <c r="U421" s="27">
        <f t="shared" si="14"/>
        <v>78000</v>
      </c>
      <c r="V421" s="19"/>
      <c r="W421" s="19"/>
      <c r="X421" s="19"/>
      <c r="Y421" s="19"/>
      <c r="Z421" s="19"/>
      <c r="AA421" s="19"/>
      <c r="AB421" s="19"/>
      <c r="AC421" s="19"/>
    </row>
    <row r="422" spans="1:29" ht="12.75" x14ac:dyDescent="0.2">
      <c r="A422" s="103"/>
      <c r="B422" s="103"/>
      <c r="C422" s="103" t="str">
        <f t="shared" si="17"/>
        <v>FWS Director</v>
      </c>
      <c r="D422" s="103" t="s">
        <v>1978</v>
      </c>
      <c r="E422" s="28"/>
      <c r="F422" s="43">
        <v>43185</v>
      </c>
      <c r="G422" s="84" t="s">
        <v>50</v>
      </c>
      <c r="H422" s="22" t="s">
        <v>1979</v>
      </c>
      <c r="I422" s="22" t="s">
        <v>1980</v>
      </c>
      <c r="J422" s="28" t="s">
        <v>527</v>
      </c>
      <c r="K422" s="28" t="s">
        <v>483</v>
      </c>
      <c r="L422" s="28" t="s">
        <v>47</v>
      </c>
      <c r="M422" s="27" t="s">
        <v>303</v>
      </c>
      <c r="N422" s="28" t="s">
        <v>23</v>
      </c>
      <c r="O422" s="27" t="s">
        <v>34</v>
      </c>
      <c r="P422" s="30" t="s">
        <v>49</v>
      </c>
      <c r="Q422" s="27">
        <v>0</v>
      </c>
      <c r="R422" s="27">
        <v>15000</v>
      </c>
      <c r="S422" s="92">
        <v>0</v>
      </c>
      <c r="T422" s="27" t="s">
        <v>21</v>
      </c>
      <c r="U422" s="27">
        <f t="shared" si="14"/>
        <v>15000</v>
      </c>
      <c r="V422" s="19"/>
      <c r="W422" s="19"/>
      <c r="X422" s="19"/>
      <c r="Y422" s="19"/>
      <c r="Z422" s="19"/>
      <c r="AA422" s="19"/>
      <c r="AB422" s="19"/>
      <c r="AC422" s="19"/>
    </row>
    <row r="423" spans="1:29" ht="12.75" x14ac:dyDescent="0.2">
      <c r="A423" s="103"/>
      <c r="B423" s="103"/>
      <c r="C423" s="103" t="str">
        <f t="shared" si="17"/>
        <v>FWS Director</v>
      </c>
      <c r="D423" s="103" t="s">
        <v>1981</v>
      </c>
      <c r="E423" s="28"/>
      <c r="F423" s="43">
        <v>43185</v>
      </c>
      <c r="G423" s="84" t="s">
        <v>50</v>
      </c>
      <c r="H423" s="28" t="s">
        <v>1982</v>
      </c>
      <c r="I423" s="28" t="s">
        <v>1983</v>
      </c>
      <c r="J423" s="28" t="s">
        <v>527</v>
      </c>
      <c r="K423" s="28" t="s">
        <v>483</v>
      </c>
      <c r="L423" s="28" t="s">
        <v>47</v>
      </c>
      <c r="M423" s="27" t="s">
        <v>303</v>
      </c>
      <c r="N423" s="28" t="s">
        <v>23</v>
      </c>
      <c r="O423" s="27" t="s">
        <v>34</v>
      </c>
      <c r="P423" s="30" t="s">
        <v>49</v>
      </c>
      <c r="Q423" s="27">
        <v>0</v>
      </c>
      <c r="R423" s="27">
        <v>20825</v>
      </c>
      <c r="S423" s="92">
        <v>0</v>
      </c>
      <c r="T423" s="27" t="s">
        <v>21</v>
      </c>
      <c r="U423" s="27">
        <f t="shared" si="14"/>
        <v>20825</v>
      </c>
      <c r="V423" s="19"/>
      <c r="W423" s="19"/>
      <c r="X423" s="19"/>
      <c r="Y423" s="19"/>
      <c r="Z423" s="19"/>
      <c r="AA423" s="19"/>
      <c r="AB423" s="19"/>
      <c r="AC423" s="19"/>
    </row>
    <row r="424" spans="1:29" ht="12.75" x14ac:dyDescent="0.2">
      <c r="A424" s="19"/>
      <c r="B424" s="19"/>
      <c r="C424" s="21" t="str">
        <f t="shared" si="17"/>
        <v>Senior Advisor, DOI-PMB</v>
      </c>
      <c r="D424" s="21" t="s">
        <v>1984</v>
      </c>
      <c r="E424" s="28"/>
      <c r="F424" s="43">
        <v>43185</v>
      </c>
      <c r="G424" s="84" t="s">
        <v>50</v>
      </c>
      <c r="H424" s="28" t="s">
        <v>1985</v>
      </c>
      <c r="I424" s="95" t="s">
        <v>1986</v>
      </c>
      <c r="J424" s="95" t="s">
        <v>344</v>
      </c>
      <c r="K424" s="95" t="s">
        <v>345</v>
      </c>
      <c r="L424" s="28" t="s">
        <v>22</v>
      </c>
      <c r="M424" s="27" t="s">
        <v>303</v>
      </c>
      <c r="N424" s="28" t="s">
        <v>23</v>
      </c>
      <c r="O424" s="27" t="s">
        <v>34</v>
      </c>
      <c r="P424" s="30" t="s">
        <v>49</v>
      </c>
      <c r="Q424" s="27">
        <v>0</v>
      </c>
      <c r="R424" s="27">
        <v>100000</v>
      </c>
      <c r="S424" s="92">
        <v>0</v>
      </c>
      <c r="T424" s="27" t="s">
        <v>21</v>
      </c>
      <c r="U424" s="27">
        <f t="shared" ref="U424:U487" si="18">SUM(Q424,R424,S424)</f>
        <v>100000</v>
      </c>
      <c r="V424" s="19"/>
      <c r="W424" s="19"/>
      <c r="X424" s="19"/>
      <c r="Y424" s="19"/>
      <c r="Z424" s="19"/>
      <c r="AA424" s="19"/>
      <c r="AB424" s="19"/>
      <c r="AC424" s="19"/>
    </row>
    <row r="425" spans="1:29" ht="12.75" x14ac:dyDescent="0.2">
      <c r="A425" s="19"/>
      <c r="B425" s="19"/>
      <c r="C425" s="21" t="str">
        <f t="shared" si="17"/>
        <v>Senior Advisor, DOI-PMB</v>
      </c>
      <c r="D425" s="21" t="s">
        <v>1987</v>
      </c>
      <c r="E425" s="28"/>
      <c r="F425" s="43">
        <v>43185</v>
      </c>
      <c r="G425" s="84" t="s">
        <v>50</v>
      </c>
      <c r="H425" s="95" t="s">
        <v>1988</v>
      </c>
      <c r="I425" s="95" t="s">
        <v>1989</v>
      </c>
      <c r="J425" s="95" t="s">
        <v>1491</v>
      </c>
      <c r="K425" s="28" t="s">
        <v>888</v>
      </c>
      <c r="L425" s="28" t="s">
        <v>26</v>
      </c>
      <c r="M425" s="27" t="s">
        <v>470</v>
      </c>
      <c r="N425" s="28" t="s">
        <v>23</v>
      </c>
      <c r="O425" s="27" t="s">
        <v>34</v>
      </c>
      <c r="P425" s="30" t="s">
        <v>49</v>
      </c>
      <c r="Q425" s="27">
        <v>0</v>
      </c>
      <c r="R425" s="27">
        <v>1598267</v>
      </c>
      <c r="S425" s="92">
        <v>0</v>
      </c>
      <c r="T425" s="27" t="s">
        <v>21</v>
      </c>
      <c r="U425" s="27">
        <f t="shared" si="18"/>
        <v>1598267</v>
      </c>
      <c r="V425" s="19"/>
      <c r="W425" s="19"/>
      <c r="X425" s="19"/>
      <c r="Y425" s="19"/>
      <c r="Z425" s="19"/>
      <c r="AA425" s="19"/>
      <c r="AB425" s="19"/>
      <c r="AC425" s="19"/>
    </row>
    <row r="426" spans="1:29" ht="12.75" x14ac:dyDescent="0.2">
      <c r="A426" s="19"/>
      <c r="B426" s="19"/>
      <c r="C426" s="21" t="str">
        <f t="shared" si="17"/>
        <v>Senior Advisor, DOI-PMB</v>
      </c>
      <c r="D426" s="21" t="s">
        <v>1990</v>
      </c>
      <c r="E426" s="28"/>
      <c r="F426" s="43">
        <v>43185</v>
      </c>
      <c r="G426" s="84" t="s">
        <v>50</v>
      </c>
      <c r="H426" s="95" t="s">
        <v>1991</v>
      </c>
      <c r="I426" s="28" t="s">
        <v>1992</v>
      </c>
      <c r="J426" s="95" t="s">
        <v>61</v>
      </c>
      <c r="K426" s="28" t="s">
        <v>888</v>
      </c>
      <c r="L426" s="28" t="s">
        <v>22</v>
      </c>
      <c r="M426" s="27" t="s">
        <v>470</v>
      </c>
      <c r="N426" s="28" t="s">
        <v>23</v>
      </c>
      <c r="O426" s="27" t="s">
        <v>34</v>
      </c>
      <c r="P426" s="30" t="s">
        <v>49</v>
      </c>
      <c r="Q426" s="27">
        <v>0</v>
      </c>
      <c r="R426" s="27">
        <v>2500000</v>
      </c>
      <c r="S426" s="92">
        <v>0</v>
      </c>
      <c r="T426" s="27" t="s">
        <v>21</v>
      </c>
      <c r="U426" s="27">
        <f t="shared" si="18"/>
        <v>2500000</v>
      </c>
      <c r="V426" s="19"/>
      <c r="W426" s="19"/>
      <c r="X426" s="19"/>
      <c r="Y426" s="19"/>
      <c r="Z426" s="19"/>
      <c r="AA426" s="19"/>
      <c r="AB426" s="19"/>
      <c r="AC426" s="19"/>
    </row>
    <row r="427" spans="1:29" ht="12.75" x14ac:dyDescent="0.2">
      <c r="A427" s="66"/>
      <c r="B427" s="66"/>
      <c r="C427" s="66" t="str">
        <f t="shared" si="17"/>
        <v>FWS Director</v>
      </c>
      <c r="D427" s="66" t="s">
        <v>1993</v>
      </c>
      <c r="E427" s="28"/>
      <c r="F427" s="43">
        <v>43185</v>
      </c>
      <c r="G427" s="84" t="s">
        <v>53</v>
      </c>
      <c r="H427" s="28" t="s">
        <v>1994</v>
      </c>
      <c r="I427" s="28" t="s">
        <v>1995</v>
      </c>
      <c r="J427" s="28" t="s">
        <v>348</v>
      </c>
      <c r="K427" s="28" t="s">
        <v>1996</v>
      </c>
      <c r="L427" s="28" t="s">
        <v>64</v>
      </c>
      <c r="M427" s="27" t="s">
        <v>303</v>
      </c>
      <c r="N427" s="28" t="s">
        <v>23</v>
      </c>
      <c r="O427" s="81" t="s">
        <v>34</v>
      </c>
      <c r="P427" s="30" t="s">
        <v>49</v>
      </c>
      <c r="Q427" s="27">
        <v>0</v>
      </c>
      <c r="R427" s="27">
        <v>3000</v>
      </c>
      <c r="S427" s="92">
        <v>0</v>
      </c>
      <c r="T427" s="27" t="s">
        <v>21</v>
      </c>
      <c r="U427" s="27">
        <f t="shared" si="18"/>
        <v>3000</v>
      </c>
      <c r="V427" s="19"/>
      <c r="W427" s="19"/>
      <c r="X427" s="19"/>
      <c r="Y427" s="19"/>
      <c r="Z427" s="19"/>
      <c r="AA427" s="19"/>
      <c r="AB427" s="19"/>
      <c r="AC427" s="19"/>
    </row>
    <row r="428" spans="1:29" ht="12.75" x14ac:dyDescent="0.2">
      <c r="A428" s="66"/>
      <c r="B428" s="66"/>
      <c r="C428" s="66" t="str">
        <f t="shared" si="17"/>
        <v>FWS Director</v>
      </c>
      <c r="D428" s="66" t="s">
        <v>1997</v>
      </c>
      <c r="E428" s="28" t="s">
        <v>1998</v>
      </c>
      <c r="F428" s="43">
        <v>43185</v>
      </c>
      <c r="G428" s="84" t="s">
        <v>53</v>
      </c>
      <c r="H428" s="95" t="s">
        <v>1999</v>
      </c>
      <c r="I428" s="28" t="s">
        <v>2000</v>
      </c>
      <c r="J428" s="28" t="s">
        <v>348</v>
      </c>
      <c r="K428" s="28" t="s">
        <v>519</v>
      </c>
      <c r="L428" s="28" t="s">
        <v>64</v>
      </c>
      <c r="M428" s="27" t="s">
        <v>303</v>
      </c>
      <c r="N428" s="28" t="s">
        <v>23</v>
      </c>
      <c r="O428" s="81" t="s">
        <v>34</v>
      </c>
      <c r="P428" s="30" t="s">
        <v>720</v>
      </c>
      <c r="Q428" s="27">
        <v>5000</v>
      </c>
      <c r="R428" s="27">
        <v>50000</v>
      </c>
      <c r="S428" s="92">
        <v>0</v>
      </c>
      <c r="T428" s="27" t="s">
        <v>21</v>
      </c>
      <c r="U428" s="27">
        <f t="shared" si="18"/>
        <v>55000</v>
      </c>
      <c r="V428" s="19"/>
      <c r="W428" s="19"/>
      <c r="X428" s="19"/>
      <c r="Y428" s="19"/>
      <c r="Z428" s="19"/>
      <c r="AA428" s="19"/>
      <c r="AB428" s="19"/>
      <c r="AC428" s="19"/>
    </row>
    <row r="429" spans="1:29" ht="12.75" x14ac:dyDescent="0.2">
      <c r="A429" s="66"/>
      <c r="B429" s="66"/>
      <c r="C429" s="66" t="str">
        <f t="shared" si="17"/>
        <v>Senior Advisor, DOI-PMB</v>
      </c>
      <c r="D429" s="66" t="s">
        <v>2001</v>
      </c>
      <c r="E429" s="28" t="s">
        <v>2002</v>
      </c>
      <c r="F429" s="43">
        <v>43185</v>
      </c>
      <c r="G429" s="84" t="s">
        <v>53</v>
      </c>
      <c r="H429" s="28" t="s">
        <v>2003</v>
      </c>
      <c r="I429" s="28" t="s">
        <v>2004</v>
      </c>
      <c r="J429" s="28" t="s">
        <v>476</v>
      </c>
      <c r="K429" s="28" t="s">
        <v>477</v>
      </c>
      <c r="L429" s="28" t="s">
        <v>22</v>
      </c>
      <c r="M429" s="27" t="s">
        <v>303</v>
      </c>
      <c r="N429" s="28" t="s">
        <v>23</v>
      </c>
      <c r="O429" s="27" t="s">
        <v>34</v>
      </c>
      <c r="P429" s="30" t="s">
        <v>1505</v>
      </c>
      <c r="Q429" s="27">
        <v>24982</v>
      </c>
      <c r="R429" s="27">
        <v>27410</v>
      </c>
      <c r="S429" s="92">
        <v>0</v>
      </c>
      <c r="T429" s="27" t="s">
        <v>21</v>
      </c>
      <c r="U429" s="27">
        <f t="shared" si="18"/>
        <v>52392</v>
      </c>
      <c r="V429" s="19"/>
      <c r="W429" s="19"/>
      <c r="X429" s="19"/>
      <c r="Y429" s="19"/>
      <c r="Z429" s="19"/>
      <c r="AA429" s="19"/>
      <c r="AB429" s="19"/>
      <c r="AC429" s="19"/>
    </row>
    <row r="430" spans="1:29" ht="12.75" x14ac:dyDescent="0.2">
      <c r="A430" s="66"/>
      <c r="B430" s="66"/>
      <c r="C430" s="66" t="str">
        <f t="shared" si="17"/>
        <v>Senior Advisor, DOI-PMB</v>
      </c>
      <c r="D430" s="66" t="s">
        <v>2005</v>
      </c>
      <c r="E430" s="28"/>
      <c r="F430" s="43">
        <v>43192</v>
      </c>
      <c r="G430" s="84" t="s">
        <v>53</v>
      </c>
      <c r="H430" s="28" t="s">
        <v>2006</v>
      </c>
      <c r="I430" s="28" t="s">
        <v>2007</v>
      </c>
      <c r="J430" s="28" t="s">
        <v>505</v>
      </c>
      <c r="K430" s="28" t="s">
        <v>483</v>
      </c>
      <c r="L430" s="28" t="s">
        <v>22</v>
      </c>
      <c r="M430" s="27" t="s">
        <v>303</v>
      </c>
      <c r="N430" s="28" t="s">
        <v>23</v>
      </c>
      <c r="O430" s="27" t="s">
        <v>34</v>
      </c>
      <c r="P430" s="30" t="s">
        <v>49</v>
      </c>
      <c r="Q430" s="27">
        <v>0</v>
      </c>
      <c r="R430" s="27">
        <v>90000</v>
      </c>
      <c r="S430" s="92">
        <v>0</v>
      </c>
      <c r="T430" s="27" t="s">
        <v>21</v>
      </c>
      <c r="U430" s="27">
        <f t="shared" si="18"/>
        <v>90000</v>
      </c>
      <c r="V430" s="19"/>
      <c r="W430" s="19"/>
      <c r="X430" s="19"/>
      <c r="Y430" s="19"/>
      <c r="Z430" s="19"/>
      <c r="AA430" s="19"/>
      <c r="AB430" s="19"/>
      <c r="AC430" s="19"/>
    </row>
    <row r="431" spans="1:29" ht="12.75" x14ac:dyDescent="0.2">
      <c r="A431" s="66"/>
      <c r="B431" s="66"/>
      <c r="C431" s="66" t="str">
        <f t="shared" si="17"/>
        <v>FWS Director</v>
      </c>
      <c r="D431" s="66" t="s">
        <v>2008</v>
      </c>
      <c r="E431" s="28"/>
      <c r="F431" s="43">
        <v>43185</v>
      </c>
      <c r="G431" s="84" t="s">
        <v>53</v>
      </c>
      <c r="H431" s="28" t="s">
        <v>2009</v>
      </c>
      <c r="I431" s="28" t="s">
        <v>2010</v>
      </c>
      <c r="J431" s="28" t="s">
        <v>348</v>
      </c>
      <c r="K431" s="28" t="s">
        <v>2011</v>
      </c>
      <c r="L431" s="28" t="s">
        <v>64</v>
      </c>
      <c r="M431" s="27" t="s">
        <v>303</v>
      </c>
      <c r="N431" s="28" t="s">
        <v>23</v>
      </c>
      <c r="O431" s="27" t="s">
        <v>34</v>
      </c>
      <c r="P431" s="30" t="s">
        <v>49</v>
      </c>
      <c r="Q431" s="27">
        <v>0</v>
      </c>
      <c r="R431" s="27">
        <v>6000</v>
      </c>
      <c r="S431" s="92">
        <v>0</v>
      </c>
      <c r="T431" s="27" t="s">
        <v>21</v>
      </c>
      <c r="U431" s="27">
        <f t="shared" si="18"/>
        <v>6000</v>
      </c>
      <c r="V431" s="19"/>
      <c r="W431" s="19"/>
      <c r="X431" s="19"/>
      <c r="Y431" s="19"/>
      <c r="Z431" s="19"/>
      <c r="AA431" s="19"/>
      <c r="AB431" s="19"/>
      <c r="AC431" s="19"/>
    </row>
    <row r="432" spans="1:29" ht="12.75" x14ac:dyDescent="0.2">
      <c r="A432" s="103"/>
      <c r="B432" s="103"/>
      <c r="C432" s="103" t="str">
        <f t="shared" si="17"/>
        <v>Senior Advisor, DOI-PMB</v>
      </c>
      <c r="D432" s="103" t="s">
        <v>2012</v>
      </c>
      <c r="E432" s="95" t="s">
        <v>2013</v>
      </c>
      <c r="F432" s="43">
        <v>43185</v>
      </c>
      <c r="G432" s="84" t="s">
        <v>32</v>
      </c>
      <c r="H432" s="95" t="s">
        <v>2014</v>
      </c>
      <c r="I432" s="95" t="s">
        <v>2015</v>
      </c>
      <c r="J432" s="28" t="s">
        <v>2016</v>
      </c>
      <c r="K432" s="28" t="s">
        <v>331</v>
      </c>
      <c r="L432" s="28" t="s">
        <v>22</v>
      </c>
      <c r="M432" s="27" t="s">
        <v>303</v>
      </c>
      <c r="N432" s="28" t="s">
        <v>23</v>
      </c>
      <c r="O432" s="27" t="s">
        <v>36</v>
      </c>
      <c r="P432" s="30" t="s">
        <v>1811</v>
      </c>
      <c r="Q432" s="27">
        <v>611740</v>
      </c>
      <c r="R432" s="27">
        <v>99886</v>
      </c>
      <c r="S432" s="92">
        <v>0</v>
      </c>
      <c r="T432" s="27" t="s">
        <v>21</v>
      </c>
      <c r="U432" s="27">
        <f t="shared" si="18"/>
        <v>711626</v>
      </c>
      <c r="V432" s="19"/>
      <c r="W432" s="19"/>
      <c r="X432" s="19"/>
      <c r="Y432" s="19"/>
      <c r="Z432" s="19"/>
      <c r="AA432" s="19"/>
      <c r="AB432" s="19"/>
      <c r="AC432" s="19"/>
    </row>
    <row r="433" spans="1:29" ht="12.75" x14ac:dyDescent="0.2">
      <c r="A433" s="103"/>
      <c r="B433" s="103"/>
      <c r="C433" s="103" t="str">
        <f t="shared" si="17"/>
        <v>Senior Advisor, DOI-PMB</v>
      </c>
      <c r="D433" s="103" t="s">
        <v>2017</v>
      </c>
      <c r="E433" s="28" t="s">
        <v>2018</v>
      </c>
      <c r="F433" s="43">
        <v>43185</v>
      </c>
      <c r="G433" s="84" t="s">
        <v>32</v>
      </c>
      <c r="H433" s="28" t="s">
        <v>2019</v>
      </c>
      <c r="I433" s="28" t="s">
        <v>2020</v>
      </c>
      <c r="J433" s="28" t="s">
        <v>2021</v>
      </c>
      <c r="K433" s="28" t="s">
        <v>2022</v>
      </c>
      <c r="L433" s="28" t="s">
        <v>22</v>
      </c>
      <c r="M433" s="27" t="s">
        <v>303</v>
      </c>
      <c r="N433" s="28" t="s">
        <v>23</v>
      </c>
      <c r="O433" s="27" t="s">
        <v>36</v>
      </c>
      <c r="P433" s="30" t="s">
        <v>1233</v>
      </c>
      <c r="Q433" s="27">
        <v>75000</v>
      </c>
      <c r="R433" s="27">
        <v>30000</v>
      </c>
      <c r="S433" s="92">
        <v>30000</v>
      </c>
      <c r="T433" s="27" t="s">
        <v>2023</v>
      </c>
      <c r="U433" s="27">
        <f t="shared" si="18"/>
        <v>135000</v>
      </c>
      <c r="V433" s="19"/>
      <c r="W433" s="19"/>
      <c r="X433" s="19"/>
      <c r="Y433" s="19"/>
      <c r="Z433" s="19"/>
      <c r="AA433" s="19"/>
      <c r="AB433" s="19"/>
      <c r="AC433" s="19"/>
    </row>
    <row r="434" spans="1:29" ht="12.75" x14ac:dyDescent="0.2">
      <c r="A434" s="103"/>
      <c r="B434" s="103"/>
      <c r="C434" s="103" t="str">
        <f t="shared" si="17"/>
        <v>Senior Advisor, DOI-PMB</v>
      </c>
      <c r="D434" s="103" t="s">
        <v>2024</v>
      </c>
      <c r="E434" s="28" t="s">
        <v>2025</v>
      </c>
      <c r="F434" s="43">
        <v>43185</v>
      </c>
      <c r="G434" s="84" t="s">
        <v>32</v>
      </c>
      <c r="H434" s="28" t="s">
        <v>2026</v>
      </c>
      <c r="I434" s="28" t="s">
        <v>2027</v>
      </c>
      <c r="J434" s="28" t="s">
        <v>2028</v>
      </c>
      <c r="K434" s="28" t="s">
        <v>2029</v>
      </c>
      <c r="L434" s="28" t="s">
        <v>22</v>
      </c>
      <c r="M434" s="27" t="s">
        <v>303</v>
      </c>
      <c r="N434" s="28" t="s">
        <v>23</v>
      </c>
      <c r="O434" s="27" t="s">
        <v>36</v>
      </c>
      <c r="P434" s="30" t="s">
        <v>1233</v>
      </c>
      <c r="Q434" s="27">
        <v>248406</v>
      </c>
      <c r="R434" s="27">
        <v>78219</v>
      </c>
      <c r="S434" s="92">
        <v>78219</v>
      </c>
      <c r="T434" s="27" t="s">
        <v>2030</v>
      </c>
      <c r="U434" s="27">
        <f t="shared" si="18"/>
        <v>404844</v>
      </c>
      <c r="V434" s="19"/>
      <c r="W434" s="19"/>
      <c r="X434" s="19"/>
      <c r="Y434" s="19"/>
      <c r="Z434" s="19"/>
      <c r="AA434" s="19"/>
      <c r="AB434" s="19"/>
      <c r="AC434" s="19"/>
    </row>
    <row r="435" spans="1:29" ht="12.75" x14ac:dyDescent="0.2">
      <c r="A435" s="19"/>
      <c r="B435" s="19"/>
      <c r="C435" s="21" t="str">
        <f t="shared" si="17"/>
        <v>Senior Advisor, DOI-PMB</v>
      </c>
      <c r="D435" s="21" t="s">
        <v>2031</v>
      </c>
      <c r="E435" s="28" t="s">
        <v>2032</v>
      </c>
      <c r="F435" s="43">
        <v>43185</v>
      </c>
      <c r="G435" s="84" t="s">
        <v>32</v>
      </c>
      <c r="H435" s="28" t="s">
        <v>2033</v>
      </c>
      <c r="I435" s="28" t="s">
        <v>2034</v>
      </c>
      <c r="J435" s="28" t="s">
        <v>2035</v>
      </c>
      <c r="K435" s="28" t="s">
        <v>2036</v>
      </c>
      <c r="L435" s="28" t="s">
        <v>22</v>
      </c>
      <c r="M435" s="27" t="s">
        <v>303</v>
      </c>
      <c r="N435" s="28" t="s">
        <v>23</v>
      </c>
      <c r="O435" s="27" t="s">
        <v>36</v>
      </c>
      <c r="P435" s="30" t="s">
        <v>720</v>
      </c>
      <c r="Q435" s="27">
        <v>95724</v>
      </c>
      <c r="R435" s="27">
        <v>89150</v>
      </c>
      <c r="S435" s="92">
        <v>270000</v>
      </c>
      <c r="T435" s="27" t="s">
        <v>2037</v>
      </c>
      <c r="U435" s="27">
        <f t="shared" si="18"/>
        <v>454874</v>
      </c>
      <c r="V435" s="19"/>
      <c r="W435" s="19"/>
      <c r="X435" s="19"/>
      <c r="Y435" s="19"/>
      <c r="Z435" s="19"/>
      <c r="AA435" s="19"/>
      <c r="AB435" s="19"/>
      <c r="AC435" s="19"/>
    </row>
    <row r="436" spans="1:29" ht="12.75" x14ac:dyDescent="0.2">
      <c r="A436" s="68" t="s">
        <v>28</v>
      </c>
      <c r="B436" s="18">
        <v>43231</v>
      </c>
      <c r="C436" s="68" t="s">
        <v>1171</v>
      </c>
      <c r="D436" s="68" t="s">
        <v>2038</v>
      </c>
      <c r="E436" s="28" t="s">
        <v>2039</v>
      </c>
      <c r="F436" s="43">
        <v>43185</v>
      </c>
      <c r="G436" s="84" t="s">
        <v>32</v>
      </c>
      <c r="H436" s="28" t="s">
        <v>2040</v>
      </c>
      <c r="I436" s="95" t="s">
        <v>2041</v>
      </c>
      <c r="J436" s="28" t="s">
        <v>2042</v>
      </c>
      <c r="K436" s="28" t="s">
        <v>331</v>
      </c>
      <c r="L436" s="28" t="s">
        <v>22</v>
      </c>
      <c r="M436" s="27" t="s">
        <v>303</v>
      </c>
      <c r="N436" s="28" t="s">
        <v>23</v>
      </c>
      <c r="O436" s="27" t="s">
        <v>36</v>
      </c>
      <c r="P436" s="30" t="s">
        <v>1233</v>
      </c>
      <c r="Q436" s="27">
        <v>672042</v>
      </c>
      <c r="R436" s="27">
        <v>98000</v>
      </c>
      <c r="S436" s="92">
        <v>98000</v>
      </c>
      <c r="T436" s="27" t="s">
        <v>2043</v>
      </c>
      <c r="U436" s="27">
        <f t="shared" si="18"/>
        <v>868042</v>
      </c>
      <c r="V436" s="19"/>
      <c r="W436" s="19"/>
      <c r="X436" s="19"/>
      <c r="Y436" s="19"/>
      <c r="Z436" s="19"/>
      <c r="AA436" s="19"/>
      <c r="AB436" s="19"/>
      <c r="AC436" s="19"/>
    </row>
    <row r="437" spans="1:29" ht="12.75" x14ac:dyDescent="0.2">
      <c r="A437" s="103"/>
      <c r="B437" s="103"/>
      <c r="C437" s="103" t="str">
        <f t="shared" ref="C437:C455" si="19">IF(OR(ISBLANK(L437),ISBLANK(N437),ISBLANK(U437)),"",
IF(N437="No",
(IF(AND(OR(ISNUMBER(SEARCH("501",L437)),L437="IHE"),U437&lt;50000),"FWS Director",
IF(AND(OR(ISNUMBER(SEARCH("501",L437)),L437="IHE"),U437&gt;=50000),"Senior Advisor, DOI-PMB",
IF(U437&lt;100000,"FWS Director", IF(U437&gt;=250000, "Senior Advisor, DOI-PMB", "Assistant Secretary, DOI-FWP"))))),
(IF(U437&lt;50000,"FWS Director",IF(U437&gt;=50000,"Senior Advisor, DOI-PMB","error")))))</f>
        <v>Senior Advisor, DOI-PMB</v>
      </c>
      <c r="D437" s="103" t="s">
        <v>2044</v>
      </c>
      <c r="E437" s="28" t="s">
        <v>2032</v>
      </c>
      <c r="F437" s="43">
        <v>43185</v>
      </c>
      <c r="G437" s="84" t="s">
        <v>32</v>
      </c>
      <c r="H437" s="28" t="s">
        <v>2045</v>
      </c>
      <c r="I437" s="28" t="s">
        <v>2046</v>
      </c>
      <c r="J437" s="28" t="s">
        <v>2045</v>
      </c>
      <c r="K437" s="28" t="s">
        <v>331</v>
      </c>
      <c r="L437" s="28" t="s">
        <v>22</v>
      </c>
      <c r="M437" s="27" t="s">
        <v>303</v>
      </c>
      <c r="N437" s="28" t="s">
        <v>23</v>
      </c>
      <c r="O437" s="27" t="s">
        <v>36</v>
      </c>
      <c r="P437" s="30" t="s">
        <v>720</v>
      </c>
      <c r="Q437" s="27">
        <v>15000</v>
      </c>
      <c r="R437" s="27">
        <v>14893</v>
      </c>
      <c r="S437" s="92">
        <v>45000</v>
      </c>
      <c r="T437" s="27" t="s">
        <v>2047</v>
      </c>
      <c r="U437" s="27">
        <f t="shared" si="18"/>
        <v>74893</v>
      </c>
      <c r="V437" s="19"/>
      <c r="W437" s="19"/>
      <c r="X437" s="19"/>
      <c r="Y437" s="19"/>
      <c r="Z437" s="19"/>
      <c r="AA437" s="19"/>
      <c r="AB437" s="19"/>
      <c r="AC437" s="19"/>
    </row>
    <row r="438" spans="1:29" ht="12.75" x14ac:dyDescent="0.2">
      <c r="A438" s="103"/>
      <c r="B438" s="103"/>
      <c r="C438" s="103" t="str">
        <f t="shared" si="19"/>
        <v>Senior Advisor, DOI-PMB</v>
      </c>
      <c r="D438" s="103" t="s">
        <v>2048</v>
      </c>
      <c r="E438" s="28"/>
      <c r="F438" s="43">
        <v>43185</v>
      </c>
      <c r="G438" s="84" t="s">
        <v>32</v>
      </c>
      <c r="H438" s="24" t="s">
        <v>2049</v>
      </c>
      <c r="I438" s="28" t="s">
        <v>2050</v>
      </c>
      <c r="J438" s="28" t="s">
        <v>2028</v>
      </c>
      <c r="K438" s="28" t="s">
        <v>336</v>
      </c>
      <c r="L438" s="28" t="s">
        <v>22</v>
      </c>
      <c r="M438" s="27" t="s">
        <v>303</v>
      </c>
      <c r="N438" s="28" t="s">
        <v>23</v>
      </c>
      <c r="O438" s="27" t="s">
        <v>36</v>
      </c>
      <c r="P438" s="30" t="s">
        <v>49</v>
      </c>
      <c r="Q438" s="27">
        <v>0</v>
      </c>
      <c r="R438" s="27">
        <v>55189</v>
      </c>
      <c r="S438" s="92">
        <v>224000</v>
      </c>
      <c r="T438" s="27" t="s">
        <v>2051</v>
      </c>
      <c r="U438" s="27">
        <f t="shared" si="18"/>
        <v>279189</v>
      </c>
      <c r="V438" s="19"/>
      <c r="W438" s="19"/>
      <c r="X438" s="19"/>
      <c r="Y438" s="19"/>
      <c r="Z438" s="19"/>
      <c r="AA438" s="19"/>
      <c r="AB438" s="19"/>
      <c r="AC438" s="19"/>
    </row>
    <row r="439" spans="1:29" ht="12.75" x14ac:dyDescent="0.2">
      <c r="A439" s="103"/>
      <c r="B439" s="103"/>
      <c r="C439" s="103" t="str">
        <f t="shared" si="19"/>
        <v>Senior Advisor, DOI-PMB</v>
      </c>
      <c r="D439" s="103" t="s">
        <v>2052</v>
      </c>
      <c r="E439" s="28"/>
      <c r="F439" s="43">
        <v>43185</v>
      </c>
      <c r="G439" s="84" t="s">
        <v>32</v>
      </c>
      <c r="H439" s="28" t="s">
        <v>2053</v>
      </c>
      <c r="I439" s="28" t="s">
        <v>2054</v>
      </c>
      <c r="J439" s="28" t="s">
        <v>2055</v>
      </c>
      <c r="K439" s="28" t="s">
        <v>336</v>
      </c>
      <c r="L439" s="28" t="s">
        <v>22</v>
      </c>
      <c r="M439" s="27" t="s">
        <v>303</v>
      </c>
      <c r="N439" s="28" t="s">
        <v>23</v>
      </c>
      <c r="O439" s="27" t="s">
        <v>36</v>
      </c>
      <c r="P439" s="30" t="s">
        <v>49</v>
      </c>
      <c r="Q439" s="27">
        <v>0</v>
      </c>
      <c r="R439" s="27">
        <v>65576</v>
      </c>
      <c r="S439" s="92">
        <v>264000</v>
      </c>
      <c r="T439" s="27" t="s">
        <v>2056</v>
      </c>
      <c r="U439" s="27">
        <f t="shared" si="18"/>
        <v>329576</v>
      </c>
      <c r="V439" s="19"/>
      <c r="W439" s="19"/>
      <c r="X439" s="19"/>
      <c r="Y439" s="19"/>
      <c r="Z439" s="19"/>
      <c r="AA439" s="19"/>
      <c r="AB439" s="19"/>
      <c r="AC439" s="19"/>
    </row>
    <row r="440" spans="1:29" ht="12.75" x14ac:dyDescent="0.2">
      <c r="A440" s="19"/>
      <c r="B440" s="19"/>
      <c r="C440" s="21" t="str">
        <f t="shared" si="19"/>
        <v>Senior Advisor, DOI-PMB</v>
      </c>
      <c r="D440" s="21" t="s">
        <v>2057</v>
      </c>
      <c r="E440" s="28"/>
      <c r="F440" s="43">
        <v>43185</v>
      </c>
      <c r="G440" s="84" t="s">
        <v>32</v>
      </c>
      <c r="H440" s="28" t="s">
        <v>2058</v>
      </c>
      <c r="I440" s="28" t="s">
        <v>2059</v>
      </c>
      <c r="J440" s="28" t="s">
        <v>809</v>
      </c>
      <c r="K440" s="28" t="s">
        <v>719</v>
      </c>
      <c r="L440" s="28" t="s">
        <v>22</v>
      </c>
      <c r="M440" s="27" t="s">
        <v>303</v>
      </c>
      <c r="N440" s="28" t="s">
        <v>23</v>
      </c>
      <c r="O440" s="27" t="s">
        <v>36</v>
      </c>
      <c r="P440" s="30" t="s">
        <v>49</v>
      </c>
      <c r="Q440" s="27">
        <v>0</v>
      </c>
      <c r="R440" s="27">
        <v>30625</v>
      </c>
      <c r="S440" s="92">
        <v>120000</v>
      </c>
      <c r="T440" s="27" t="s">
        <v>2060</v>
      </c>
      <c r="U440" s="27">
        <f t="shared" si="18"/>
        <v>150625</v>
      </c>
      <c r="V440" s="19"/>
      <c r="W440" s="19"/>
      <c r="X440" s="19"/>
      <c r="Y440" s="19"/>
      <c r="Z440" s="19"/>
      <c r="AA440" s="19"/>
      <c r="AB440" s="19"/>
      <c r="AC440" s="19"/>
    </row>
    <row r="441" spans="1:29" ht="12.75" x14ac:dyDescent="0.2">
      <c r="A441" s="19"/>
      <c r="B441" s="19"/>
      <c r="C441" s="21" t="str">
        <f t="shared" si="19"/>
        <v>FWS Director</v>
      </c>
      <c r="D441" s="21" t="s">
        <v>2061</v>
      </c>
      <c r="E441" s="95"/>
      <c r="F441" s="43">
        <v>43189</v>
      </c>
      <c r="G441" s="84" t="s">
        <v>51</v>
      </c>
      <c r="H441" s="95" t="s">
        <v>2062</v>
      </c>
      <c r="I441" s="95" t="s">
        <v>2063</v>
      </c>
      <c r="J441" s="28" t="s">
        <v>2064</v>
      </c>
      <c r="K441" s="28" t="s">
        <v>2065</v>
      </c>
      <c r="L441" s="28" t="s">
        <v>22</v>
      </c>
      <c r="M441" s="27" t="s">
        <v>303</v>
      </c>
      <c r="N441" s="28" t="s">
        <v>23</v>
      </c>
      <c r="O441" s="27" t="s">
        <v>34</v>
      </c>
      <c r="P441" s="30" t="s">
        <v>49</v>
      </c>
      <c r="Q441" s="27">
        <v>0</v>
      </c>
      <c r="R441" s="27">
        <v>7500</v>
      </c>
      <c r="S441" s="92">
        <v>0</v>
      </c>
      <c r="T441" s="27" t="s">
        <v>21</v>
      </c>
      <c r="U441" s="27">
        <f t="shared" si="18"/>
        <v>7500</v>
      </c>
      <c r="V441" s="19"/>
      <c r="W441" s="19"/>
      <c r="X441" s="19"/>
      <c r="Y441" s="19"/>
      <c r="Z441" s="19"/>
      <c r="AA441" s="19"/>
      <c r="AB441" s="19"/>
      <c r="AC441" s="19"/>
    </row>
    <row r="442" spans="1:29" ht="12.75" x14ac:dyDescent="0.2">
      <c r="A442" s="103"/>
      <c r="B442" s="103"/>
      <c r="C442" s="103" t="str">
        <f t="shared" si="19"/>
        <v>Assistant Secretary, DOI-FWP</v>
      </c>
      <c r="D442" s="103" t="s">
        <v>2066</v>
      </c>
      <c r="E442" s="28" t="s">
        <v>2067</v>
      </c>
      <c r="F442" s="43">
        <v>43188</v>
      </c>
      <c r="G442" s="84" t="s">
        <v>56</v>
      </c>
      <c r="H442" s="95" t="s">
        <v>2068</v>
      </c>
      <c r="I442" s="95" t="s">
        <v>2069</v>
      </c>
      <c r="J442" s="28" t="s">
        <v>129</v>
      </c>
      <c r="K442" s="28" t="s">
        <v>2070</v>
      </c>
      <c r="L442" s="28" t="s">
        <v>55</v>
      </c>
      <c r="M442" s="27" t="s">
        <v>303</v>
      </c>
      <c r="N442" s="28" t="s">
        <v>23</v>
      </c>
      <c r="O442" s="27" t="s">
        <v>34</v>
      </c>
      <c r="P442" s="30" t="s">
        <v>49</v>
      </c>
      <c r="Q442" s="27">
        <v>0</v>
      </c>
      <c r="R442" s="27">
        <v>169611</v>
      </c>
      <c r="S442" s="92">
        <v>49389</v>
      </c>
      <c r="T442" s="27" t="s">
        <v>2071</v>
      </c>
      <c r="U442" s="27">
        <f t="shared" si="18"/>
        <v>219000</v>
      </c>
      <c r="V442" s="19"/>
      <c r="W442" s="19"/>
      <c r="X442" s="19"/>
      <c r="Y442" s="19"/>
      <c r="Z442" s="19"/>
      <c r="AA442" s="19"/>
      <c r="AB442" s="19"/>
      <c r="AC442" s="19"/>
    </row>
    <row r="443" spans="1:29" ht="12.75" x14ac:dyDescent="0.2">
      <c r="A443" s="66"/>
      <c r="B443" s="66"/>
      <c r="C443" s="66" t="str">
        <f t="shared" si="19"/>
        <v>FWS Director</v>
      </c>
      <c r="D443" s="66" t="s">
        <v>2072</v>
      </c>
      <c r="E443" s="28"/>
      <c r="F443" s="43">
        <v>43175</v>
      </c>
      <c r="G443" s="84" t="s">
        <v>53</v>
      </c>
      <c r="H443" s="28" t="s">
        <v>2073</v>
      </c>
      <c r="I443" s="28" t="s">
        <v>2074</v>
      </c>
      <c r="J443" s="28" t="s">
        <v>2075</v>
      </c>
      <c r="K443" s="28" t="s">
        <v>2076</v>
      </c>
      <c r="L443" s="28" t="s">
        <v>22</v>
      </c>
      <c r="M443" s="27" t="s">
        <v>303</v>
      </c>
      <c r="N443" s="28" t="s">
        <v>23</v>
      </c>
      <c r="O443" s="27" t="s">
        <v>34</v>
      </c>
      <c r="P443" s="30" t="s">
        <v>49</v>
      </c>
      <c r="Q443" s="27">
        <v>0</v>
      </c>
      <c r="R443" s="27">
        <v>25000</v>
      </c>
      <c r="S443" s="92">
        <v>0</v>
      </c>
      <c r="T443" s="27" t="s">
        <v>21</v>
      </c>
      <c r="U443" s="27">
        <f t="shared" si="18"/>
        <v>25000</v>
      </c>
      <c r="V443" s="19"/>
      <c r="W443" s="19"/>
      <c r="X443" s="19"/>
      <c r="Y443" s="19"/>
      <c r="Z443" s="19"/>
      <c r="AA443" s="19"/>
      <c r="AB443" s="19"/>
      <c r="AC443" s="19"/>
    </row>
    <row r="444" spans="1:29" ht="12.75" x14ac:dyDescent="0.2">
      <c r="A444" s="66"/>
      <c r="B444" s="66"/>
      <c r="C444" s="66" t="str">
        <f t="shared" si="19"/>
        <v>FWS Director</v>
      </c>
      <c r="D444" s="66" t="s">
        <v>2077</v>
      </c>
      <c r="E444" s="28"/>
      <c r="F444" s="43">
        <v>43175</v>
      </c>
      <c r="G444" s="84" t="s">
        <v>53</v>
      </c>
      <c r="H444" s="28" t="s">
        <v>2078</v>
      </c>
      <c r="I444" s="28" t="s">
        <v>2079</v>
      </c>
      <c r="J444" s="28" t="s">
        <v>2080</v>
      </c>
      <c r="K444" s="28" t="s">
        <v>2081</v>
      </c>
      <c r="L444" s="28" t="s">
        <v>22</v>
      </c>
      <c r="M444" s="27" t="s">
        <v>303</v>
      </c>
      <c r="N444" s="28" t="s">
        <v>23</v>
      </c>
      <c r="O444" s="92" t="s">
        <v>34</v>
      </c>
      <c r="P444" s="30" t="s">
        <v>49</v>
      </c>
      <c r="Q444" s="27">
        <v>0</v>
      </c>
      <c r="R444" s="27">
        <v>25000</v>
      </c>
      <c r="S444" s="92">
        <v>0</v>
      </c>
      <c r="T444" s="27" t="s">
        <v>21</v>
      </c>
      <c r="U444" s="27">
        <f t="shared" si="18"/>
        <v>25000</v>
      </c>
      <c r="V444" s="19"/>
      <c r="W444" s="19"/>
      <c r="X444" s="19"/>
      <c r="Y444" s="19"/>
      <c r="Z444" s="19"/>
      <c r="AA444" s="19"/>
      <c r="AB444" s="19"/>
      <c r="AC444" s="19"/>
    </row>
    <row r="445" spans="1:29" ht="12.75" x14ac:dyDescent="0.2">
      <c r="A445" s="103"/>
      <c r="B445" s="103"/>
      <c r="C445" s="103" t="str">
        <f t="shared" si="19"/>
        <v>FWS Director</v>
      </c>
      <c r="D445" s="103" t="s">
        <v>2082</v>
      </c>
      <c r="E445" s="28"/>
      <c r="F445" s="43">
        <v>43175</v>
      </c>
      <c r="G445" s="84" t="s">
        <v>50</v>
      </c>
      <c r="H445" s="28" t="s">
        <v>2083</v>
      </c>
      <c r="I445" s="28" t="s">
        <v>2084</v>
      </c>
      <c r="J445" s="28" t="s">
        <v>2085</v>
      </c>
      <c r="K445" s="28" t="s">
        <v>572</v>
      </c>
      <c r="L445" s="28" t="s">
        <v>22</v>
      </c>
      <c r="M445" s="27" t="s">
        <v>303</v>
      </c>
      <c r="N445" s="28" t="s">
        <v>23</v>
      </c>
      <c r="O445" s="27" t="s">
        <v>34</v>
      </c>
      <c r="P445" s="30" t="s">
        <v>49</v>
      </c>
      <c r="Q445" s="27">
        <v>0</v>
      </c>
      <c r="R445" s="27">
        <v>10000</v>
      </c>
      <c r="S445" s="92">
        <v>0</v>
      </c>
      <c r="T445" s="27" t="s">
        <v>21</v>
      </c>
      <c r="U445" s="27">
        <f t="shared" si="18"/>
        <v>10000</v>
      </c>
      <c r="V445" s="19"/>
      <c r="W445" s="19"/>
      <c r="X445" s="19"/>
      <c r="Y445" s="19"/>
      <c r="Z445" s="19"/>
      <c r="AA445" s="19"/>
      <c r="AB445" s="19"/>
      <c r="AC445" s="19"/>
    </row>
    <row r="446" spans="1:29" ht="12.75" x14ac:dyDescent="0.2">
      <c r="A446" s="66"/>
      <c r="B446" s="66"/>
      <c r="C446" s="66" t="str">
        <f t="shared" si="19"/>
        <v>FWS Director</v>
      </c>
      <c r="D446" s="66" t="s">
        <v>2086</v>
      </c>
      <c r="E446" s="28"/>
      <c r="F446" s="98">
        <v>43160</v>
      </c>
      <c r="G446" s="84" t="s">
        <v>53</v>
      </c>
      <c r="H446" s="28" t="s">
        <v>2087</v>
      </c>
      <c r="I446" s="28" t="s">
        <v>2088</v>
      </c>
      <c r="J446" s="95" t="s">
        <v>840</v>
      </c>
      <c r="K446" s="95" t="s">
        <v>2089</v>
      </c>
      <c r="L446" s="28" t="s">
        <v>22</v>
      </c>
      <c r="M446" s="27" t="s">
        <v>88</v>
      </c>
      <c r="N446" s="28" t="s">
        <v>23</v>
      </c>
      <c r="O446" s="27" t="s">
        <v>34</v>
      </c>
      <c r="P446" s="30" t="s">
        <v>49</v>
      </c>
      <c r="Q446" s="27">
        <v>0</v>
      </c>
      <c r="R446" s="27">
        <v>25000</v>
      </c>
      <c r="S446" s="92">
        <v>0</v>
      </c>
      <c r="T446" s="27" t="s">
        <v>21</v>
      </c>
      <c r="U446" s="27">
        <f t="shared" si="18"/>
        <v>25000</v>
      </c>
      <c r="V446" s="19"/>
      <c r="W446" s="19"/>
      <c r="X446" s="19"/>
      <c r="Y446" s="19"/>
      <c r="Z446" s="19"/>
      <c r="AA446" s="19"/>
      <c r="AB446" s="19"/>
      <c r="AC446" s="19"/>
    </row>
    <row r="447" spans="1:29" ht="12.75" x14ac:dyDescent="0.2">
      <c r="A447" s="66"/>
      <c r="B447" s="66"/>
      <c r="C447" s="66" t="str">
        <f t="shared" si="19"/>
        <v>FWS Director</v>
      </c>
      <c r="D447" s="66" t="s">
        <v>2090</v>
      </c>
      <c r="E447" s="28"/>
      <c r="F447" s="43">
        <v>43160</v>
      </c>
      <c r="G447" s="84" t="s">
        <v>53</v>
      </c>
      <c r="H447" s="28" t="s">
        <v>2091</v>
      </c>
      <c r="I447" s="28" t="s">
        <v>2092</v>
      </c>
      <c r="J447" s="28" t="s">
        <v>840</v>
      </c>
      <c r="K447" s="28" t="s">
        <v>2089</v>
      </c>
      <c r="L447" s="28" t="s">
        <v>22</v>
      </c>
      <c r="M447" s="27" t="s">
        <v>88</v>
      </c>
      <c r="N447" s="28" t="s">
        <v>23</v>
      </c>
      <c r="O447" s="27" t="s">
        <v>34</v>
      </c>
      <c r="P447" s="30" t="s">
        <v>49</v>
      </c>
      <c r="Q447" s="27">
        <v>0</v>
      </c>
      <c r="R447" s="27">
        <v>25000</v>
      </c>
      <c r="S447" s="92">
        <v>0</v>
      </c>
      <c r="T447" s="27" t="s">
        <v>21</v>
      </c>
      <c r="U447" s="27">
        <f t="shared" si="18"/>
        <v>25000</v>
      </c>
      <c r="V447" s="19"/>
      <c r="W447" s="19"/>
      <c r="X447" s="19"/>
      <c r="Y447" s="19"/>
      <c r="Z447" s="19"/>
      <c r="AA447" s="19"/>
      <c r="AB447" s="19"/>
      <c r="AC447" s="19"/>
    </row>
    <row r="448" spans="1:29" ht="12.75" x14ac:dyDescent="0.2">
      <c r="A448" s="66"/>
      <c r="B448" s="66"/>
      <c r="C448" s="66" t="str">
        <f t="shared" si="19"/>
        <v>Senior Advisor, DOI-PMB</v>
      </c>
      <c r="D448" s="66" t="s">
        <v>2093</v>
      </c>
      <c r="E448" s="95"/>
      <c r="F448" s="43">
        <v>43160</v>
      </c>
      <c r="G448" s="84" t="s">
        <v>53</v>
      </c>
      <c r="H448" s="28" t="s">
        <v>2094</v>
      </c>
      <c r="I448" s="28" t="s">
        <v>2095</v>
      </c>
      <c r="J448" s="28" t="s">
        <v>2096</v>
      </c>
      <c r="K448" s="28" t="s">
        <v>717</v>
      </c>
      <c r="L448" s="28" t="s">
        <v>22</v>
      </c>
      <c r="M448" s="27" t="s">
        <v>303</v>
      </c>
      <c r="N448" s="28" t="s">
        <v>23</v>
      </c>
      <c r="O448" s="81" t="s">
        <v>34</v>
      </c>
      <c r="P448" s="30" t="s">
        <v>49</v>
      </c>
      <c r="Q448" s="27">
        <v>0</v>
      </c>
      <c r="R448" s="27">
        <v>50000</v>
      </c>
      <c r="S448" s="92">
        <v>0</v>
      </c>
      <c r="T448" s="27" t="s">
        <v>21</v>
      </c>
      <c r="U448" s="27">
        <f t="shared" si="18"/>
        <v>50000</v>
      </c>
      <c r="V448" s="19"/>
      <c r="W448" s="19"/>
      <c r="X448" s="19"/>
      <c r="Y448" s="19"/>
      <c r="Z448" s="19"/>
      <c r="AA448" s="19"/>
      <c r="AB448" s="19"/>
      <c r="AC448" s="19"/>
    </row>
    <row r="449" spans="1:29" ht="12.75" x14ac:dyDescent="0.2">
      <c r="A449" s="66"/>
      <c r="B449" s="66"/>
      <c r="C449" s="66" t="str">
        <f t="shared" si="19"/>
        <v>FWS Director</v>
      </c>
      <c r="D449" s="66" t="s">
        <v>2097</v>
      </c>
      <c r="E449" s="22"/>
      <c r="F449" s="43">
        <v>43160</v>
      </c>
      <c r="G449" s="84" t="s">
        <v>53</v>
      </c>
      <c r="H449" s="28" t="s">
        <v>2098</v>
      </c>
      <c r="I449" s="22" t="s">
        <v>2099</v>
      </c>
      <c r="J449" s="22" t="s">
        <v>2100</v>
      </c>
      <c r="K449" s="28" t="s">
        <v>2101</v>
      </c>
      <c r="L449" s="28" t="s">
        <v>65</v>
      </c>
      <c r="M449" s="27" t="s">
        <v>303</v>
      </c>
      <c r="N449" s="28" t="s">
        <v>23</v>
      </c>
      <c r="O449" s="27" t="s">
        <v>34</v>
      </c>
      <c r="P449" s="30" t="s">
        <v>49</v>
      </c>
      <c r="Q449" s="27">
        <v>0</v>
      </c>
      <c r="R449" s="27">
        <v>25000</v>
      </c>
      <c r="S449" s="92">
        <v>0</v>
      </c>
      <c r="T449" s="33" t="s">
        <v>351</v>
      </c>
      <c r="U449" s="27">
        <f t="shared" si="18"/>
        <v>25000</v>
      </c>
      <c r="V449" s="19"/>
      <c r="W449" s="19"/>
      <c r="X449" s="19"/>
      <c r="Y449" s="19"/>
      <c r="Z449" s="19"/>
      <c r="AA449" s="19"/>
      <c r="AB449" s="19"/>
      <c r="AC449" s="19"/>
    </row>
    <row r="450" spans="1:29" ht="12.75" x14ac:dyDescent="0.2">
      <c r="A450" s="19"/>
      <c r="B450" s="19"/>
      <c r="C450" s="21" t="str">
        <f t="shared" si="19"/>
        <v>FWS Director</v>
      </c>
      <c r="D450" s="21" t="s">
        <v>2102</v>
      </c>
      <c r="E450" s="28"/>
      <c r="F450" s="43">
        <v>43188</v>
      </c>
      <c r="G450" s="84" t="s">
        <v>50</v>
      </c>
      <c r="H450" s="28" t="s">
        <v>2103</v>
      </c>
      <c r="I450" s="28" t="s">
        <v>2104</v>
      </c>
      <c r="J450" s="28" t="s">
        <v>2105</v>
      </c>
      <c r="K450" s="28" t="s">
        <v>325</v>
      </c>
      <c r="L450" s="28" t="s">
        <v>2106</v>
      </c>
      <c r="M450" s="27" t="s">
        <v>452</v>
      </c>
      <c r="N450" s="28" t="s">
        <v>23</v>
      </c>
      <c r="O450" s="27" t="s">
        <v>34</v>
      </c>
      <c r="P450" s="30" t="s">
        <v>49</v>
      </c>
      <c r="Q450" s="27">
        <v>0</v>
      </c>
      <c r="R450" s="27">
        <v>10000</v>
      </c>
      <c r="S450" s="92">
        <v>10000</v>
      </c>
      <c r="T450" s="27" t="s">
        <v>2107</v>
      </c>
      <c r="U450" s="27">
        <f t="shared" si="18"/>
        <v>20000</v>
      </c>
      <c r="V450" s="19"/>
      <c r="W450" s="19"/>
      <c r="X450" s="19"/>
      <c r="Y450" s="19"/>
      <c r="Z450" s="19"/>
      <c r="AA450" s="19"/>
      <c r="AB450" s="19"/>
      <c r="AC450" s="19"/>
    </row>
    <row r="451" spans="1:29" ht="12.75" x14ac:dyDescent="0.2">
      <c r="A451" s="66"/>
      <c r="B451" s="66"/>
      <c r="C451" s="66" t="str">
        <f t="shared" si="19"/>
        <v>Senior Advisor, DOI-PMB</v>
      </c>
      <c r="D451" s="66" t="s">
        <v>2108</v>
      </c>
      <c r="E451" s="28" t="s">
        <v>2109</v>
      </c>
      <c r="F451" s="43">
        <v>43182</v>
      </c>
      <c r="G451" s="84" t="s">
        <v>53</v>
      </c>
      <c r="H451" s="28" t="s">
        <v>2110</v>
      </c>
      <c r="I451" s="28" t="s">
        <v>2111</v>
      </c>
      <c r="J451" s="28" t="s">
        <v>2112</v>
      </c>
      <c r="K451" s="28" t="s">
        <v>2113</v>
      </c>
      <c r="L451" s="28" t="s">
        <v>22</v>
      </c>
      <c r="M451" s="27" t="s">
        <v>303</v>
      </c>
      <c r="N451" s="28" t="s">
        <v>23</v>
      </c>
      <c r="O451" s="27" t="s">
        <v>34</v>
      </c>
      <c r="P451" s="30" t="s">
        <v>720</v>
      </c>
      <c r="Q451" s="27">
        <v>42990</v>
      </c>
      <c r="R451" s="27">
        <v>75000</v>
      </c>
      <c r="S451" s="92">
        <v>37000</v>
      </c>
      <c r="T451" s="27" t="s">
        <v>2114</v>
      </c>
      <c r="U451" s="27">
        <f t="shared" si="18"/>
        <v>154990</v>
      </c>
      <c r="V451" s="19"/>
      <c r="W451" s="19"/>
      <c r="X451" s="19"/>
      <c r="Y451" s="19"/>
      <c r="Z451" s="19"/>
      <c r="AA451" s="19"/>
      <c r="AB451" s="19"/>
      <c r="AC451" s="19"/>
    </row>
    <row r="452" spans="1:29" ht="12.75" x14ac:dyDescent="0.2">
      <c r="A452" s="103"/>
      <c r="B452" s="103"/>
      <c r="C452" s="103" t="str">
        <f t="shared" si="19"/>
        <v>FWS Director</v>
      </c>
      <c r="D452" s="103" t="s">
        <v>2115</v>
      </c>
      <c r="E452" s="28"/>
      <c r="F452" s="43">
        <v>43192</v>
      </c>
      <c r="G452" s="84" t="s">
        <v>50</v>
      </c>
      <c r="H452" s="28" t="s">
        <v>2116</v>
      </c>
      <c r="I452" s="28" t="s">
        <v>2117</v>
      </c>
      <c r="J452" s="28" t="s">
        <v>2118</v>
      </c>
      <c r="K452" s="28" t="s">
        <v>2119</v>
      </c>
      <c r="L452" s="28" t="s">
        <v>349</v>
      </c>
      <c r="M452" s="27" t="s">
        <v>88</v>
      </c>
      <c r="N452" s="28" t="s">
        <v>23</v>
      </c>
      <c r="O452" s="27" t="s">
        <v>34</v>
      </c>
      <c r="P452" s="30" t="s">
        <v>49</v>
      </c>
      <c r="Q452" s="27">
        <v>0</v>
      </c>
      <c r="R452" s="27">
        <v>34500</v>
      </c>
      <c r="S452" s="92">
        <v>0</v>
      </c>
      <c r="T452" s="27" t="s">
        <v>21</v>
      </c>
      <c r="U452" s="27">
        <f t="shared" si="18"/>
        <v>34500</v>
      </c>
      <c r="V452" s="19"/>
      <c r="W452" s="19"/>
      <c r="X452" s="19"/>
      <c r="Y452" s="19"/>
      <c r="Z452" s="19"/>
      <c r="AA452" s="19"/>
      <c r="AB452" s="19"/>
      <c r="AC452" s="19"/>
    </row>
    <row r="453" spans="1:29" ht="12.75" x14ac:dyDescent="0.2">
      <c r="A453" s="103"/>
      <c r="B453" s="103"/>
      <c r="C453" s="103" t="str">
        <f t="shared" si="19"/>
        <v>FWS Director</v>
      </c>
      <c r="D453" s="103" t="s">
        <v>2120</v>
      </c>
      <c r="E453" s="28"/>
      <c r="F453" s="43">
        <v>43192</v>
      </c>
      <c r="G453" s="84" t="s">
        <v>50</v>
      </c>
      <c r="H453" s="28" t="s">
        <v>2121</v>
      </c>
      <c r="I453" s="28" t="s">
        <v>2122</v>
      </c>
      <c r="J453" s="28" t="s">
        <v>129</v>
      </c>
      <c r="K453" s="28" t="s">
        <v>612</v>
      </c>
      <c r="L453" s="28" t="s">
        <v>22</v>
      </c>
      <c r="M453" s="27" t="s">
        <v>88</v>
      </c>
      <c r="N453" s="28" t="s">
        <v>23</v>
      </c>
      <c r="O453" s="27" t="s">
        <v>34</v>
      </c>
      <c r="P453" s="30" t="s">
        <v>49</v>
      </c>
      <c r="Q453" s="27">
        <v>0</v>
      </c>
      <c r="R453" s="27">
        <v>34500</v>
      </c>
      <c r="S453" s="92">
        <v>0</v>
      </c>
      <c r="T453" s="27" t="s">
        <v>21</v>
      </c>
      <c r="U453" s="27">
        <f t="shared" si="18"/>
        <v>34500</v>
      </c>
      <c r="V453" s="19"/>
      <c r="W453" s="19"/>
      <c r="X453" s="19"/>
      <c r="Y453" s="19"/>
      <c r="Z453" s="19"/>
      <c r="AA453" s="19"/>
      <c r="AB453" s="19"/>
      <c r="AC453" s="19"/>
    </row>
    <row r="454" spans="1:29" ht="12.75" x14ac:dyDescent="0.2">
      <c r="A454" s="103"/>
      <c r="B454" s="103"/>
      <c r="C454" s="103" t="str">
        <f t="shared" si="19"/>
        <v>Senior Advisor, DOI-PMB</v>
      </c>
      <c r="D454" s="103" t="s">
        <v>2123</v>
      </c>
      <c r="E454" s="28"/>
      <c r="F454" s="43">
        <v>43192</v>
      </c>
      <c r="G454" s="84" t="s">
        <v>50</v>
      </c>
      <c r="H454" s="28" t="s">
        <v>2124</v>
      </c>
      <c r="I454" s="28" t="s">
        <v>2125</v>
      </c>
      <c r="J454" s="28" t="s">
        <v>129</v>
      </c>
      <c r="K454" s="28" t="s">
        <v>612</v>
      </c>
      <c r="L454" s="28" t="s">
        <v>22</v>
      </c>
      <c r="M454" s="27" t="s">
        <v>88</v>
      </c>
      <c r="N454" s="28" t="s">
        <v>23</v>
      </c>
      <c r="O454" s="27" t="s">
        <v>34</v>
      </c>
      <c r="P454" s="30" t="s">
        <v>49</v>
      </c>
      <c r="Q454" s="27">
        <v>0</v>
      </c>
      <c r="R454" s="27">
        <v>65550</v>
      </c>
      <c r="S454" s="92">
        <v>0</v>
      </c>
      <c r="T454" s="27" t="s">
        <v>21</v>
      </c>
      <c r="U454" s="27">
        <f t="shared" si="18"/>
        <v>65550</v>
      </c>
      <c r="V454" s="19"/>
      <c r="W454" s="19"/>
      <c r="X454" s="19"/>
      <c r="Y454" s="19"/>
      <c r="Z454" s="19"/>
      <c r="AA454" s="19"/>
      <c r="AB454" s="19"/>
      <c r="AC454" s="19"/>
    </row>
    <row r="455" spans="1:29" ht="12.75" x14ac:dyDescent="0.2">
      <c r="A455" s="66"/>
      <c r="B455" s="66"/>
      <c r="C455" s="63" t="str">
        <f t="shared" si="19"/>
        <v>Assistant Secretary, DOI-FWP</v>
      </c>
      <c r="D455" s="63" t="s">
        <v>2126</v>
      </c>
      <c r="E455" s="28" t="s">
        <v>2127</v>
      </c>
      <c r="F455" s="43">
        <v>43191</v>
      </c>
      <c r="G455" s="84" t="s">
        <v>53</v>
      </c>
      <c r="H455" s="28" t="s">
        <v>2128</v>
      </c>
      <c r="I455" s="24" t="s">
        <v>2129</v>
      </c>
      <c r="J455" s="28" t="s">
        <v>2130</v>
      </c>
      <c r="K455" s="28" t="s">
        <v>43</v>
      </c>
      <c r="L455" s="28" t="s">
        <v>41</v>
      </c>
      <c r="M455" s="27" t="s">
        <v>452</v>
      </c>
      <c r="N455" s="28" t="s">
        <v>23</v>
      </c>
      <c r="O455" s="27" t="s">
        <v>34</v>
      </c>
      <c r="P455" s="30" t="s">
        <v>49</v>
      </c>
      <c r="Q455" s="27">
        <v>92638</v>
      </c>
      <c r="R455" s="27">
        <v>25000</v>
      </c>
      <c r="S455" s="92">
        <v>0</v>
      </c>
      <c r="T455" s="27" t="s">
        <v>21</v>
      </c>
      <c r="U455" s="27">
        <f t="shared" si="18"/>
        <v>117638</v>
      </c>
      <c r="V455" s="19"/>
      <c r="W455" s="19"/>
      <c r="X455" s="19"/>
      <c r="Y455" s="19"/>
      <c r="Z455" s="19"/>
      <c r="AA455" s="19"/>
      <c r="AB455" s="19"/>
      <c r="AC455" s="19"/>
    </row>
    <row r="456" spans="1:29" ht="12.75" x14ac:dyDescent="0.2">
      <c r="A456" s="15" t="s">
        <v>28</v>
      </c>
      <c r="B456" s="18">
        <v>43216</v>
      </c>
      <c r="C456" s="15" t="s">
        <v>1171</v>
      </c>
      <c r="D456" s="15" t="s">
        <v>2131</v>
      </c>
      <c r="E456" s="28"/>
      <c r="F456" s="43">
        <v>43185</v>
      </c>
      <c r="G456" s="84" t="s">
        <v>51</v>
      </c>
      <c r="H456" s="28" t="s">
        <v>2132</v>
      </c>
      <c r="I456" s="28" t="s">
        <v>2133</v>
      </c>
      <c r="J456" s="28" t="s">
        <v>2134</v>
      </c>
      <c r="K456" s="28" t="s">
        <v>347</v>
      </c>
      <c r="L456" s="28" t="s">
        <v>26</v>
      </c>
      <c r="M456" s="27" t="s">
        <v>303</v>
      </c>
      <c r="N456" s="28" t="s">
        <v>23</v>
      </c>
      <c r="O456" s="27" t="s">
        <v>34</v>
      </c>
      <c r="P456" s="30" t="s">
        <v>49</v>
      </c>
      <c r="Q456" s="27">
        <v>0</v>
      </c>
      <c r="R456" s="27">
        <v>45000</v>
      </c>
      <c r="S456" s="92">
        <v>0</v>
      </c>
      <c r="T456" s="27" t="s">
        <v>21</v>
      </c>
      <c r="U456" s="27">
        <f t="shared" si="18"/>
        <v>45000</v>
      </c>
      <c r="V456" s="19"/>
      <c r="W456" s="19"/>
      <c r="X456" s="19"/>
      <c r="Y456" s="19"/>
      <c r="Z456" s="19"/>
      <c r="AA456" s="19"/>
      <c r="AB456" s="19"/>
      <c r="AC456" s="19"/>
    </row>
    <row r="457" spans="1:29" ht="12.75" x14ac:dyDescent="0.2">
      <c r="A457" s="103"/>
      <c r="B457" s="103"/>
      <c r="C457" s="103" t="str">
        <f>IF(OR(ISBLANK(L457),ISBLANK(N457),ISBLANK(U457)),"",
IF(N457="No",
(IF(AND(OR(ISNUMBER(SEARCH("501",L457)),L457="IHE"),U457&lt;50000),"FWS Director",
IF(AND(OR(ISNUMBER(SEARCH("501",L457)),L457="IHE"),U457&gt;=50000),"Senior Advisor, DOI-PMB",
IF(U457&lt;100000,"FWS Director", IF(U457&gt;=250000, "Senior Advisor, DOI-PMB", "Assistant Secretary, DOI-FWP"))))),
(IF(U457&lt;50000,"FWS Director",IF(U457&gt;=50000,"Senior Advisor, DOI-PMB","error")))))</f>
        <v>FWS Director</v>
      </c>
      <c r="D457" s="103" t="s">
        <v>2135</v>
      </c>
      <c r="E457" s="28"/>
      <c r="F457" s="43">
        <v>43185</v>
      </c>
      <c r="G457" s="84" t="s">
        <v>51</v>
      </c>
      <c r="H457" s="24" t="s">
        <v>2136</v>
      </c>
      <c r="I457" s="24" t="s">
        <v>2137</v>
      </c>
      <c r="J457" s="24" t="s">
        <v>348</v>
      </c>
      <c r="K457" s="28" t="s">
        <v>2138</v>
      </c>
      <c r="L457" s="28" t="s">
        <v>41</v>
      </c>
      <c r="M457" s="27" t="s">
        <v>303</v>
      </c>
      <c r="N457" s="28" t="s">
        <v>23</v>
      </c>
      <c r="O457" s="27" t="s">
        <v>34</v>
      </c>
      <c r="P457" s="30" t="s">
        <v>49</v>
      </c>
      <c r="Q457" s="27">
        <v>0</v>
      </c>
      <c r="R457" s="27">
        <v>25000</v>
      </c>
      <c r="S457" s="92">
        <v>0</v>
      </c>
      <c r="T457" s="27" t="s">
        <v>21</v>
      </c>
      <c r="U457" s="27">
        <f t="shared" si="18"/>
        <v>25000</v>
      </c>
      <c r="V457" s="19"/>
      <c r="W457" s="19"/>
      <c r="X457" s="19"/>
      <c r="Y457" s="19"/>
      <c r="Z457" s="19"/>
      <c r="AA457" s="19"/>
      <c r="AB457" s="19"/>
      <c r="AC457" s="19"/>
    </row>
    <row r="458" spans="1:29" ht="12.75" x14ac:dyDescent="0.2">
      <c r="A458" s="68" t="s">
        <v>28</v>
      </c>
      <c r="B458" s="18">
        <v>43216</v>
      </c>
      <c r="C458" s="68" t="s">
        <v>1171</v>
      </c>
      <c r="D458" s="68" t="s">
        <v>2139</v>
      </c>
      <c r="E458" s="28"/>
      <c r="F458" s="43">
        <v>43192</v>
      </c>
      <c r="G458" s="84" t="s">
        <v>51</v>
      </c>
      <c r="H458" s="28" t="s">
        <v>2140</v>
      </c>
      <c r="I458" s="28" t="s">
        <v>2141</v>
      </c>
      <c r="J458" s="28" t="s">
        <v>2142</v>
      </c>
      <c r="K458" s="28" t="s">
        <v>2143</v>
      </c>
      <c r="L458" s="28" t="s">
        <v>22</v>
      </c>
      <c r="M458" s="27" t="s">
        <v>303</v>
      </c>
      <c r="N458" s="28" t="s">
        <v>23</v>
      </c>
      <c r="O458" s="27" t="s">
        <v>34</v>
      </c>
      <c r="P458" s="30" t="s">
        <v>49</v>
      </c>
      <c r="Q458" s="27">
        <v>0</v>
      </c>
      <c r="R458" s="27">
        <v>30000</v>
      </c>
      <c r="S458" s="92">
        <v>0</v>
      </c>
      <c r="T458" s="27" t="s">
        <v>21</v>
      </c>
      <c r="U458" s="27">
        <f t="shared" si="18"/>
        <v>30000</v>
      </c>
      <c r="V458" s="19"/>
      <c r="W458" s="19"/>
      <c r="X458" s="19"/>
      <c r="Y458" s="19"/>
      <c r="Z458" s="19"/>
      <c r="AA458" s="19"/>
      <c r="AB458" s="19"/>
      <c r="AC458" s="19"/>
    </row>
    <row r="459" spans="1:29" ht="12.75" x14ac:dyDescent="0.2">
      <c r="A459" s="66"/>
      <c r="B459" s="66"/>
      <c r="C459" s="66" t="str">
        <f t="shared" ref="C459:C475" si="20">IF(OR(ISBLANK(L459),ISBLANK(N459),ISBLANK(U459)),"",
IF(N459="No",
(IF(AND(OR(ISNUMBER(SEARCH("501",L459)),L459="IHE"),U459&lt;50000),"FWS Director",
IF(AND(OR(ISNUMBER(SEARCH("501",L459)),L459="IHE"),U459&gt;=50000),"Senior Advisor, DOI-PMB",
IF(U459&lt;100000,"FWS Director", IF(U459&gt;=250000, "Senior Advisor, DOI-PMB", "Assistant Secretary, DOI-FWP"))))),
(IF(U459&lt;50000,"FWS Director",IF(U459&gt;=50000,"Senior Advisor, DOI-PMB","error")))))</f>
        <v>FWS Director</v>
      </c>
      <c r="D459" s="66" t="s">
        <v>2144</v>
      </c>
      <c r="E459" s="28"/>
      <c r="F459" s="43">
        <v>43192</v>
      </c>
      <c r="G459" s="84" t="s">
        <v>53</v>
      </c>
      <c r="H459" s="28" t="s">
        <v>2145</v>
      </c>
      <c r="I459" s="95" t="s">
        <v>2146</v>
      </c>
      <c r="J459" s="28" t="s">
        <v>2147</v>
      </c>
      <c r="K459" s="28" t="s">
        <v>2148</v>
      </c>
      <c r="L459" s="28" t="s">
        <v>22</v>
      </c>
      <c r="M459" s="27" t="s">
        <v>303</v>
      </c>
      <c r="N459" s="28" t="s">
        <v>23</v>
      </c>
      <c r="O459" s="27" t="s">
        <v>34</v>
      </c>
      <c r="P459" s="30" t="s">
        <v>49</v>
      </c>
      <c r="Q459" s="27">
        <v>0</v>
      </c>
      <c r="R459" s="27">
        <v>25000</v>
      </c>
      <c r="S459" s="92">
        <v>0</v>
      </c>
      <c r="T459" s="27" t="s">
        <v>21</v>
      </c>
      <c r="U459" s="27">
        <f t="shared" si="18"/>
        <v>25000</v>
      </c>
      <c r="V459" s="19"/>
      <c r="W459" s="19"/>
      <c r="X459" s="19"/>
      <c r="Y459" s="19"/>
      <c r="Z459" s="19"/>
      <c r="AA459" s="19"/>
      <c r="AB459" s="19"/>
      <c r="AC459" s="19"/>
    </row>
    <row r="460" spans="1:29" ht="12.75" x14ac:dyDescent="0.2">
      <c r="A460" s="103"/>
      <c r="B460" s="103"/>
      <c r="C460" s="103" t="str">
        <f t="shared" si="20"/>
        <v>FWS Director</v>
      </c>
      <c r="D460" s="103" t="s">
        <v>2149</v>
      </c>
      <c r="E460" s="28" t="s">
        <v>2150</v>
      </c>
      <c r="F460" s="43">
        <v>43178</v>
      </c>
      <c r="G460" s="84" t="s">
        <v>51</v>
      </c>
      <c r="H460" s="95" t="s">
        <v>2151</v>
      </c>
      <c r="I460" s="95" t="s">
        <v>2152</v>
      </c>
      <c r="J460" s="28" t="s">
        <v>653</v>
      </c>
      <c r="K460" s="28" t="s">
        <v>654</v>
      </c>
      <c r="L460" s="28" t="s">
        <v>22</v>
      </c>
      <c r="M460" s="27" t="s">
        <v>303</v>
      </c>
      <c r="N460" s="28" t="s">
        <v>23</v>
      </c>
      <c r="O460" s="27" t="s">
        <v>34</v>
      </c>
      <c r="P460" s="30" t="s">
        <v>49</v>
      </c>
      <c r="Q460" s="27">
        <v>0</v>
      </c>
      <c r="R460" s="27">
        <v>40000</v>
      </c>
      <c r="S460" s="92">
        <v>0</v>
      </c>
      <c r="T460" s="27" t="s">
        <v>21</v>
      </c>
      <c r="U460" s="27">
        <f t="shared" si="18"/>
        <v>40000</v>
      </c>
      <c r="V460" s="19"/>
      <c r="W460" s="19"/>
      <c r="X460" s="19"/>
      <c r="Y460" s="19"/>
      <c r="Z460" s="19"/>
      <c r="AA460" s="19"/>
      <c r="AB460" s="19"/>
      <c r="AC460" s="19"/>
    </row>
    <row r="461" spans="1:29" ht="12.75" x14ac:dyDescent="0.2">
      <c r="A461" s="103"/>
      <c r="B461" s="103"/>
      <c r="C461" s="103" t="str">
        <f t="shared" si="20"/>
        <v>FWS Director</v>
      </c>
      <c r="D461" s="103" t="s">
        <v>2153</v>
      </c>
      <c r="E461" s="28"/>
      <c r="F461" s="43">
        <v>43185</v>
      </c>
      <c r="G461" s="84" t="s">
        <v>51</v>
      </c>
      <c r="H461" s="95" t="s">
        <v>2154</v>
      </c>
      <c r="I461" s="73" t="s">
        <v>2155</v>
      </c>
      <c r="J461" s="95" t="s">
        <v>2156</v>
      </c>
      <c r="K461" s="28" t="s">
        <v>1723</v>
      </c>
      <c r="L461" s="28" t="s">
        <v>47</v>
      </c>
      <c r="M461" s="27" t="s">
        <v>303</v>
      </c>
      <c r="N461" s="28" t="s">
        <v>23</v>
      </c>
      <c r="O461" s="27" t="s">
        <v>34</v>
      </c>
      <c r="P461" s="30" t="s">
        <v>49</v>
      </c>
      <c r="Q461" s="27">
        <v>0</v>
      </c>
      <c r="R461" s="27">
        <v>90000</v>
      </c>
      <c r="S461" s="92">
        <v>0</v>
      </c>
      <c r="T461" s="27" t="s">
        <v>21</v>
      </c>
      <c r="U461" s="27">
        <f t="shared" si="18"/>
        <v>90000</v>
      </c>
      <c r="V461" s="19"/>
      <c r="W461" s="19"/>
      <c r="X461" s="19"/>
      <c r="Y461" s="19"/>
      <c r="Z461" s="19"/>
      <c r="AA461" s="19"/>
      <c r="AB461" s="19"/>
      <c r="AC461" s="19"/>
    </row>
    <row r="462" spans="1:29" ht="12.75" x14ac:dyDescent="0.2">
      <c r="A462" s="66"/>
      <c r="B462" s="66"/>
      <c r="C462" s="66" t="str">
        <f t="shared" si="20"/>
        <v>FWS Director</v>
      </c>
      <c r="D462" s="66" t="s">
        <v>2157</v>
      </c>
      <c r="E462" s="28"/>
      <c r="F462" s="43">
        <v>43185</v>
      </c>
      <c r="G462" s="84" t="s">
        <v>53</v>
      </c>
      <c r="H462" s="22" t="s">
        <v>2158</v>
      </c>
      <c r="I462" s="22" t="s">
        <v>2159</v>
      </c>
      <c r="J462" s="28" t="s">
        <v>267</v>
      </c>
      <c r="K462" s="28" t="s">
        <v>2160</v>
      </c>
      <c r="L462" s="28" t="s">
        <v>22</v>
      </c>
      <c r="M462" s="33" t="s">
        <v>303</v>
      </c>
      <c r="N462" s="22" t="s">
        <v>23</v>
      </c>
      <c r="O462" s="33" t="s">
        <v>34</v>
      </c>
      <c r="P462" s="30" t="s">
        <v>49</v>
      </c>
      <c r="Q462" s="27">
        <v>0</v>
      </c>
      <c r="R462" s="27">
        <v>25000</v>
      </c>
      <c r="S462" s="92">
        <v>0</v>
      </c>
      <c r="T462" s="27" t="s">
        <v>21</v>
      </c>
      <c r="U462" s="27">
        <f t="shared" si="18"/>
        <v>25000</v>
      </c>
      <c r="V462" s="19"/>
      <c r="W462" s="19"/>
      <c r="X462" s="19"/>
      <c r="Y462" s="19"/>
      <c r="Z462" s="19"/>
      <c r="AA462" s="19"/>
      <c r="AB462" s="19"/>
      <c r="AC462" s="19"/>
    </row>
    <row r="463" spans="1:29" ht="12.75" x14ac:dyDescent="0.2">
      <c r="A463" s="19"/>
      <c r="B463" s="19"/>
      <c r="C463" s="21" t="str">
        <f t="shared" si="20"/>
        <v>FWS Director</v>
      </c>
      <c r="D463" s="21" t="s">
        <v>2161</v>
      </c>
      <c r="E463" s="28" t="s">
        <v>2162</v>
      </c>
      <c r="F463" s="43">
        <v>43185</v>
      </c>
      <c r="G463" s="84" t="s">
        <v>51</v>
      </c>
      <c r="H463" s="28" t="s">
        <v>2163</v>
      </c>
      <c r="I463" s="57" t="s">
        <v>2164</v>
      </c>
      <c r="J463" s="28" t="s">
        <v>2165</v>
      </c>
      <c r="K463" s="28" t="s">
        <v>2166</v>
      </c>
      <c r="L463" s="28" t="s">
        <v>22</v>
      </c>
      <c r="M463" s="27" t="s">
        <v>303</v>
      </c>
      <c r="N463" s="28" t="s">
        <v>23</v>
      </c>
      <c r="O463" s="27" t="s">
        <v>34</v>
      </c>
      <c r="P463" s="30" t="s">
        <v>720</v>
      </c>
      <c r="Q463" s="27">
        <v>5000</v>
      </c>
      <c r="R463" s="27">
        <v>25000</v>
      </c>
      <c r="S463" s="92">
        <v>0</v>
      </c>
      <c r="T463" s="27" t="s">
        <v>21</v>
      </c>
      <c r="U463" s="27">
        <f t="shared" si="18"/>
        <v>30000</v>
      </c>
      <c r="V463" s="19"/>
      <c r="W463" s="19"/>
      <c r="X463" s="19"/>
      <c r="Y463" s="19"/>
      <c r="Z463" s="19"/>
      <c r="AA463" s="19"/>
      <c r="AB463" s="19"/>
      <c r="AC463" s="19"/>
    </row>
    <row r="464" spans="1:29" ht="12.75" x14ac:dyDescent="0.2">
      <c r="A464" s="19"/>
      <c r="B464" s="19"/>
      <c r="C464" s="21" t="str">
        <f t="shared" si="20"/>
        <v>FWS Director</v>
      </c>
      <c r="D464" s="21" t="s">
        <v>2167</v>
      </c>
      <c r="E464" s="28"/>
      <c r="F464" s="43">
        <v>43185</v>
      </c>
      <c r="G464" s="84" t="s">
        <v>51</v>
      </c>
      <c r="H464" s="28" t="s">
        <v>2168</v>
      </c>
      <c r="I464" s="28" t="s">
        <v>2169</v>
      </c>
      <c r="J464" s="28" t="s">
        <v>2170</v>
      </c>
      <c r="K464" s="28" t="s">
        <v>2166</v>
      </c>
      <c r="L464" s="28" t="s">
        <v>22</v>
      </c>
      <c r="M464" s="27" t="s">
        <v>303</v>
      </c>
      <c r="N464" s="28" t="s">
        <v>23</v>
      </c>
      <c r="O464" s="27" t="s">
        <v>34</v>
      </c>
      <c r="P464" s="30" t="s">
        <v>49</v>
      </c>
      <c r="Q464" s="27">
        <v>0</v>
      </c>
      <c r="R464" s="27">
        <v>26660</v>
      </c>
      <c r="S464" s="92">
        <v>0</v>
      </c>
      <c r="T464" s="27" t="s">
        <v>21</v>
      </c>
      <c r="U464" s="27">
        <f t="shared" si="18"/>
        <v>26660</v>
      </c>
      <c r="V464" s="19"/>
      <c r="W464" s="19"/>
      <c r="X464" s="19"/>
      <c r="Y464" s="19"/>
      <c r="Z464" s="19"/>
      <c r="AA464" s="19"/>
      <c r="AB464" s="19"/>
      <c r="AC464" s="19"/>
    </row>
    <row r="465" spans="1:29" ht="12.75" x14ac:dyDescent="0.2">
      <c r="A465" s="66"/>
      <c r="B465" s="66"/>
      <c r="C465" s="66" t="str">
        <f t="shared" si="20"/>
        <v>Senior Advisor, DOI-PMB</v>
      </c>
      <c r="D465" s="66" t="s">
        <v>2171</v>
      </c>
      <c r="E465" s="28"/>
      <c r="F465" s="43">
        <v>43180</v>
      </c>
      <c r="G465" s="84" t="s">
        <v>53</v>
      </c>
      <c r="H465" s="28" t="s">
        <v>2172</v>
      </c>
      <c r="I465" s="28" t="s">
        <v>2173</v>
      </c>
      <c r="J465" s="28" t="s">
        <v>1177</v>
      </c>
      <c r="K465" s="28" t="s">
        <v>48</v>
      </c>
      <c r="L465" s="28" t="s">
        <v>22</v>
      </c>
      <c r="M465" s="27" t="s">
        <v>452</v>
      </c>
      <c r="N465" s="28" t="s">
        <v>23</v>
      </c>
      <c r="O465" s="27" t="s">
        <v>34</v>
      </c>
      <c r="P465" s="30" t="s">
        <v>49</v>
      </c>
      <c r="Q465" s="27">
        <v>0</v>
      </c>
      <c r="R465" s="27">
        <v>50000</v>
      </c>
      <c r="S465" s="108">
        <v>150000</v>
      </c>
      <c r="T465" s="27" t="s">
        <v>2174</v>
      </c>
      <c r="U465" s="27">
        <f t="shared" si="18"/>
        <v>200000</v>
      </c>
      <c r="V465" s="19"/>
      <c r="W465" s="19"/>
      <c r="X465" s="19"/>
      <c r="Y465" s="19"/>
      <c r="Z465" s="19"/>
      <c r="AA465" s="19"/>
      <c r="AB465" s="19"/>
      <c r="AC465" s="19"/>
    </row>
    <row r="466" spans="1:29" ht="12.75" x14ac:dyDescent="0.2">
      <c r="A466" s="66"/>
      <c r="B466" s="66"/>
      <c r="C466" s="66" t="str">
        <f t="shared" si="20"/>
        <v>FWS Director</v>
      </c>
      <c r="D466" s="66" t="s">
        <v>2175</v>
      </c>
      <c r="E466" s="28"/>
      <c r="F466" s="43">
        <v>43180</v>
      </c>
      <c r="G466" s="84" t="s">
        <v>53</v>
      </c>
      <c r="H466" s="28" t="s">
        <v>2176</v>
      </c>
      <c r="I466" s="28" t="s">
        <v>2177</v>
      </c>
      <c r="J466" s="28" t="s">
        <v>2178</v>
      </c>
      <c r="K466" s="95" t="s">
        <v>451</v>
      </c>
      <c r="L466" s="28" t="s">
        <v>26</v>
      </c>
      <c r="M466" s="27" t="s">
        <v>2179</v>
      </c>
      <c r="N466" s="28" t="s">
        <v>23</v>
      </c>
      <c r="O466" s="27" t="s">
        <v>34</v>
      </c>
      <c r="P466" s="30" t="s">
        <v>49</v>
      </c>
      <c r="Q466" s="27">
        <v>0</v>
      </c>
      <c r="R466" s="27">
        <v>50000</v>
      </c>
      <c r="S466" s="92">
        <v>0</v>
      </c>
      <c r="T466" s="27" t="s">
        <v>21</v>
      </c>
      <c r="U466" s="27">
        <f t="shared" si="18"/>
        <v>50000</v>
      </c>
      <c r="V466" s="19"/>
      <c r="W466" s="19"/>
      <c r="X466" s="19"/>
      <c r="Y466" s="19"/>
      <c r="Z466" s="19"/>
      <c r="AA466" s="19"/>
      <c r="AB466" s="19"/>
      <c r="AC466" s="19"/>
    </row>
    <row r="467" spans="1:29" ht="12.75" x14ac:dyDescent="0.2">
      <c r="A467" s="66"/>
      <c r="B467" s="66"/>
      <c r="C467" s="66" t="str">
        <f t="shared" si="20"/>
        <v>FWS Director</v>
      </c>
      <c r="D467" s="66" t="s">
        <v>2180</v>
      </c>
      <c r="E467" s="95"/>
      <c r="F467" s="43">
        <v>43180</v>
      </c>
      <c r="G467" s="84" t="s">
        <v>53</v>
      </c>
      <c r="H467" s="28" t="s">
        <v>2181</v>
      </c>
      <c r="I467" s="95" t="s">
        <v>2182</v>
      </c>
      <c r="J467" s="28" t="s">
        <v>267</v>
      </c>
      <c r="K467" s="28" t="s">
        <v>2183</v>
      </c>
      <c r="L467" s="28" t="s">
        <v>64</v>
      </c>
      <c r="M467" s="27" t="s">
        <v>303</v>
      </c>
      <c r="N467" s="28" t="s">
        <v>23</v>
      </c>
      <c r="O467" s="81" t="s">
        <v>34</v>
      </c>
      <c r="P467" s="30" t="s">
        <v>49</v>
      </c>
      <c r="Q467" s="27">
        <v>0</v>
      </c>
      <c r="R467" s="27">
        <v>25000</v>
      </c>
      <c r="S467" s="92">
        <v>0</v>
      </c>
      <c r="T467" s="27" t="s">
        <v>21</v>
      </c>
      <c r="U467" s="27">
        <f t="shared" si="18"/>
        <v>25000</v>
      </c>
      <c r="V467" s="19"/>
      <c r="W467" s="19"/>
      <c r="X467" s="19"/>
      <c r="Y467" s="19"/>
      <c r="Z467" s="19"/>
      <c r="AA467" s="19"/>
      <c r="AB467" s="19"/>
      <c r="AC467" s="19"/>
    </row>
    <row r="468" spans="1:29" ht="12.75" x14ac:dyDescent="0.2">
      <c r="A468" s="66"/>
      <c r="B468" s="66"/>
      <c r="C468" s="66" t="str">
        <f t="shared" si="20"/>
        <v>Senior Advisor, DOI-PMB</v>
      </c>
      <c r="D468" s="66" t="s">
        <v>2184</v>
      </c>
      <c r="E468" s="28"/>
      <c r="F468" s="43">
        <v>43180</v>
      </c>
      <c r="G468" s="84" t="s">
        <v>53</v>
      </c>
      <c r="H468" s="28" t="s">
        <v>2185</v>
      </c>
      <c r="I468" s="95" t="s">
        <v>2186</v>
      </c>
      <c r="J468" s="28" t="s">
        <v>227</v>
      </c>
      <c r="K468" s="28" t="s">
        <v>87</v>
      </c>
      <c r="L468" s="28" t="s">
        <v>22</v>
      </c>
      <c r="M468" s="27" t="s">
        <v>452</v>
      </c>
      <c r="N468" s="28" t="s">
        <v>23</v>
      </c>
      <c r="O468" s="81" t="s">
        <v>34</v>
      </c>
      <c r="P468" s="30" t="s">
        <v>49</v>
      </c>
      <c r="Q468" s="27">
        <v>0</v>
      </c>
      <c r="R468" s="27">
        <v>50000</v>
      </c>
      <c r="S468" s="92">
        <v>0</v>
      </c>
      <c r="T468" s="27" t="s">
        <v>21</v>
      </c>
      <c r="U468" s="27">
        <f t="shared" si="18"/>
        <v>50000</v>
      </c>
      <c r="V468" s="19"/>
      <c r="W468" s="19"/>
      <c r="X468" s="19"/>
      <c r="Y468" s="19"/>
      <c r="Z468" s="19"/>
      <c r="AA468" s="19"/>
      <c r="AB468" s="19"/>
      <c r="AC468" s="19"/>
    </row>
    <row r="469" spans="1:29" ht="12.75" x14ac:dyDescent="0.2">
      <c r="A469" s="103"/>
      <c r="B469" s="103"/>
      <c r="C469" s="103" t="str">
        <f t="shared" si="20"/>
        <v>Senior Advisor, DOI-PMB</v>
      </c>
      <c r="D469" s="103" t="s">
        <v>2187</v>
      </c>
      <c r="E469" s="28" t="s">
        <v>2188</v>
      </c>
      <c r="F469" s="43">
        <v>43185</v>
      </c>
      <c r="G469" s="84" t="s">
        <v>56</v>
      </c>
      <c r="H469" s="28" t="s">
        <v>2189</v>
      </c>
      <c r="I469" s="28" t="s">
        <v>2190</v>
      </c>
      <c r="J469" s="28" t="s">
        <v>129</v>
      </c>
      <c r="K469" s="28" t="s">
        <v>2191</v>
      </c>
      <c r="L469" s="28" t="s">
        <v>22</v>
      </c>
      <c r="M469" s="27" t="s">
        <v>303</v>
      </c>
      <c r="N469" s="28" t="s">
        <v>23</v>
      </c>
      <c r="O469" s="27" t="s">
        <v>34</v>
      </c>
      <c r="P469" s="30" t="s">
        <v>49</v>
      </c>
      <c r="Q469" s="27">
        <v>0</v>
      </c>
      <c r="R469" s="27">
        <v>75000</v>
      </c>
      <c r="S469" s="92">
        <v>0</v>
      </c>
      <c r="T469" s="27" t="s">
        <v>21</v>
      </c>
      <c r="U469" s="27">
        <f t="shared" si="18"/>
        <v>75000</v>
      </c>
      <c r="V469" s="19"/>
      <c r="W469" s="19"/>
      <c r="X469" s="19"/>
      <c r="Y469" s="19"/>
      <c r="Z469" s="19"/>
      <c r="AA469" s="19"/>
      <c r="AB469" s="19"/>
      <c r="AC469" s="19"/>
    </row>
    <row r="470" spans="1:29" ht="12.75" x14ac:dyDescent="0.2">
      <c r="A470" s="66"/>
      <c r="B470" s="66"/>
      <c r="C470" s="66" t="str">
        <f t="shared" si="20"/>
        <v>FWS Director</v>
      </c>
      <c r="D470" s="66" t="s">
        <v>2192</v>
      </c>
      <c r="E470" s="28"/>
      <c r="F470" s="43">
        <v>43185</v>
      </c>
      <c r="G470" s="84" t="s">
        <v>53</v>
      </c>
      <c r="H470" s="28" t="s">
        <v>2193</v>
      </c>
      <c r="I470" s="28" t="s">
        <v>2194</v>
      </c>
      <c r="J470" s="28" t="s">
        <v>2195</v>
      </c>
      <c r="K470" s="28" t="s">
        <v>2196</v>
      </c>
      <c r="L470" s="28" t="s">
        <v>22</v>
      </c>
      <c r="M470" s="27" t="s">
        <v>303</v>
      </c>
      <c r="N470" s="28" t="s">
        <v>23</v>
      </c>
      <c r="O470" s="27" t="s">
        <v>34</v>
      </c>
      <c r="P470" s="30" t="s">
        <v>49</v>
      </c>
      <c r="Q470" s="27">
        <v>0</v>
      </c>
      <c r="R470" s="27">
        <v>25000</v>
      </c>
      <c r="S470" s="92">
        <v>0</v>
      </c>
      <c r="T470" s="27" t="s">
        <v>21</v>
      </c>
      <c r="U470" s="27">
        <f t="shared" si="18"/>
        <v>25000</v>
      </c>
      <c r="V470" s="19"/>
      <c r="W470" s="19"/>
      <c r="X470" s="19"/>
      <c r="Y470" s="19"/>
      <c r="Z470" s="19"/>
      <c r="AA470" s="19"/>
      <c r="AB470" s="19"/>
      <c r="AC470" s="19"/>
    </row>
    <row r="471" spans="1:29" ht="12.75" x14ac:dyDescent="0.2">
      <c r="A471" s="66"/>
      <c r="B471" s="66"/>
      <c r="C471" s="66" t="str">
        <f t="shared" si="20"/>
        <v>FWS Director</v>
      </c>
      <c r="D471" s="66" t="s">
        <v>2197</v>
      </c>
      <c r="E471" s="28"/>
      <c r="F471" s="43">
        <v>43185</v>
      </c>
      <c r="G471" s="84" t="s">
        <v>53</v>
      </c>
      <c r="H471" s="28" t="s">
        <v>2198</v>
      </c>
      <c r="I471" s="28" t="s">
        <v>2199</v>
      </c>
      <c r="J471" s="28" t="s">
        <v>2200</v>
      </c>
      <c r="K471" s="28" t="s">
        <v>2201</v>
      </c>
      <c r="L471" s="28" t="s">
        <v>22</v>
      </c>
      <c r="M471" s="27" t="s">
        <v>303</v>
      </c>
      <c r="N471" s="28" t="s">
        <v>23</v>
      </c>
      <c r="O471" s="27" t="s">
        <v>34</v>
      </c>
      <c r="P471" s="30" t="s">
        <v>49</v>
      </c>
      <c r="Q471" s="27">
        <v>0</v>
      </c>
      <c r="R471" s="27">
        <v>25000</v>
      </c>
      <c r="S471" s="92">
        <v>0</v>
      </c>
      <c r="T471" s="27" t="s">
        <v>21</v>
      </c>
      <c r="U471" s="27">
        <f t="shared" si="18"/>
        <v>25000</v>
      </c>
      <c r="V471" s="19"/>
      <c r="W471" s="19"/>
      <c r="X471" s="19"/>
      <c r="Y471" s="19"/>
      <c r="Z471" s="19"/>
      <c r="AA471" s="19"/>
      <c r="AB471" s="19"/>
      <c r="AC471" s="19"/>
    </row>
    <row r="472" spans="1:29" ht="12.75" x14ac:dyDescent="0.2">
      <c r="A472" s="103"/>
      <c r="B472" s="103"/>
      <c r="C472" s="103" t="str">
        <f t="shared" si="20"/>
        <v>FWS Director</v>
      </c>
      <c r="D472" s="103" t="s">
        <v>2202</v>
      </c>
      <c r="E472" s="28"/>
      <c r="F472" s="43">
        <v>43185</v>
      </c>
      <c r="G472" s="84" t="s">
        <v>51</v>
      </c>
      <c r="H472" s="28" t="s">
        <v>2203</v>
      </c>
      <c r="I472" s="28" t="s">
        <v>2204</v>
      </c>
      <c r="J472" s="28" t="s">
        <v>2195</v>
      </c>
      <c r="K472" s="28" t="s">
        <v>2196</v>
      </c>
      <c r="L472" s="28" t="s">
        <v>22</v>
      </c>
      <c r="M472" s="27" t="s">
        <v>303</v>
      </c>
      <c r="N472" s="28" t="s">
        <v>23</v>
      </c>
      <c r="O472" s="27" t="s">
        <v>34</v>
      </c>
      <c r="P472" s="30" t="s">
        <v>49</v>
      </c>
      <c r="Q472" s="27">
        <v>0</v>
      </c>
      <c r="R472" s="27">
        <v>13500</v>
      </c>
      <c r="S472" s="92">
        <v>0</v>
      </c>
      <c r="T472" s="27" t="s">
        <v>21</v>
      </c>
      <c r="U472" s="27">
        <f t="shared" si="18"/>
        <v>13500</v>
      </c>
      <c r="V472" s="19"/>
      <c r="W472" s="19"/>
      <c r="X472" s="19"/>
      <c r="Y472" s="19"/>
      <c r="Z472" s="19"/>
      <c r="AA472" s="19"/>
      <c r="AB472" s="19"/>
      <c r="AC472" s="19"/>
    </row>
    <row r="473" spans="1:29" ht="12.75" x14ac:dyDescent="0.2">
      <c r="A473" s="103"/>
      <c r="B473" s="103"/>
      <c r="C473" s="103" t="str">
        <f t="shared" si="20"/>
        <v>FWS Director</v>
      </c>
      <c r="D473" s="103" t="s">
        <v>2205</v>
      </c>
      <c r="E473" s="28"/>
      <c r="F473" s="43">
        <v>43185</v>
      </c>
      <c r="G473" s="84" t="s">
        <v>51</v>
      </c>
      <c r="H473" s="28" t="s">
        <v>2206</v>
      </c>
      <c r="I473" s="28" t="s">
        <v>2207</v>
      </c>
      <c r="J473" s="28" t="s">
        <v>2208</v>
      </c>
      <c r="K473" s="28" t="s">
        <v>268</v>
      </c>
      <c r="L473" s="28" t="s">
        <v>22</v>
      </c>
      <c r="M473" s="27" t="s">
        <v>303</v>
      </c>
      <c r="N473" s="28" t="s">
        <v>23</v>
      </c>
      <c r="O473" s="27" t="s">
        <v>34</v>
      </c>
      <c r="P473" s="30" t="s">
        <v>49</v>
      </c>
      <c r="Q473" s="27">
        <v>0</v>
      </c>
      <c r="R473" s="27">
        <v>20000</v>
      </c>
      <c r="S473" s="92">
        <v>0</v>
      </c>
      <c r="T473" s="27" t="s">
        <v>21</v>
      </c>
      <c r="U473" s="27">
        <f t="shared" si="18"/>
        <v>20000</v>
      </c>
      <c r="V473" s="19"/>
      <c r="W473" s="19"/>
      <c r="X473" s="19"/>
      <c r="Y473" s="19"/>
      <c r="Z473" s="19"/>
      <c r="AA473" s="19"/>
      <c r="AB473" s="19"/>
      <c r="AC473" s="19"/>
    </row>
    <row r="474" spans="1:29" ht="12.75" x14ac:dyDescent="0.2">
      <c r="A474" s="103"/>
      <c r="B474" s="103"/>
      <c r="C474" s="103" t="str">
        <f t="shared" si="20"/>
        <v>FWS Director</v>
      </c>
      <c r="D474" s="103" t="s">
        <v>2209</v>
      </c>
      <c r="E474" s="28"/>
      <c r="F474" s="43">
        <v>43185</v>
      </c>
      <c r="G474" s="84" t="s">
        <v>51</v>
      </c>
      <c r="H474" s="28" t="s">
        <v>2210</v>
      </c>
      <c r="I474" s="28" t="s">
        <v>2211</v>
      </c>
      <c r="J474" s="28" t="s">
        <v>2147</v>
      </c>
      <c r="K474" s="28" t="s">
        <v>2148</v>
      </c>
      <c r="L474" s="28" t="s">
        <v>22</v>
      </c>
      <c r="M474" s="27" t="s">
        <v>303</v>
      </c>
      <c r="N474" s="28" t="s">
        <v>23</v>
      </c>
      <c r="O474" s="27" t="s">
        <v>34</v>
      </c>
      <c r="P474" s="30" t="s">
        <v>49</v>
      </c>
      <c r="Q474" s="27">
        <v>0</v>
      </c>
      <c r="R474" s="27">
        <v>22722</v>
      </c>
      <c r="S474" s="92">
        <v>0</v>
      </c>
      <c r="T474" s="27" t="s">
        <v>21</v>
      </c>
      <c r="U474" s="27">
        <f t="shared" si="18"/>
        <v>22722</v>
      </c>
      <c r="V474" s="19"/>
      <c r="W474" s="19"/>
      <c r="X474" s="19"/>
      <c r="Y474" s="19"/>
      <c r="Z474" s="19"/>
      <c r="AA474" s="19"/>
      <c r="AB474" s="19"/>
      <c r="AC474" s="19"/>
    </row>
    <row r="475" spans="1:29" ht="12.75" x14ac:dyDescent="0.2">
      <c r="A475" s="19"/>
      <c r="B475" s="19"/>
      <c r="C475" s="21" t="str">
        <f t="shared" si="20"/>
        <v>FWS Director</v>
      </c>
      <c r="D475" s="21" t="s">
        <v>2212</v>
      </c>
      <c r="E475" s="28"/>
      <c r="F475" s="43">
        <v>43185</v>
      </c>
      <c r="G475" s="84" t="s">
        <v>51</v>
      </c>
      <c r="H475" s="28" t="s">
        <v>2213</v>
      </c>
      <c r="I475" s="28" t="s">
        <v>2214</v>
      </c>
      <c r="J475" s="28" t="s">
        <v>2215</v>
      </c>
      <c r="K475" s="28" t="s">
        <v>2216</v>
      </c>
      <c r="L475" s="28" t="s">
        <v>47</v>
      </c>
      <c r="M475" s="27" t="s">
        <v>303</v>
      </c>
      <c r="N475" s="28" t="s">
        <v>23</v>
      </c>
      <c r="O475" s="27" t="s">
        <v>34</v>
      </c>
      <c r="P475" s="30" t="s">
        <v>49</v>
      </c>
      <c r="Q475" s="27">
        <v>0</v>
      </c>
      <c r="R475" s="27">
        <v>30000</v>
      </c>
      <c r="S475" s="92">
        <v>0</v>
      </c>
      <c r="T475" s="27" t="s">
        <v>21</v>
      </c>
      <c r="U475" s="27">
        <f t="shared" si="18"/>
        <v>30000</v>
      </c>
      <c r="V475" s="19"/>
      <c r="W475" s="19"/>
      <c r="X475" s="19"/>
      <c r="Y475" s="19"/>
      <c r="Z475" s="19"/>
      <c r="AA475" s="19"/>
      <c r="AB475" s="19"/>
      <c r="AC475" s="19"/>
    </row>
    <row r="476" spans="1:29" ht="12.75" x14ac:dyDescent="0.2">
      <c r="A476" s="68" t="s">
        <v>2217</v>
      </c>
      <c r="B476" s="18">
        <v>43230</v>
      </c>
      <c r="C476" s="68" t="s">
        <v>1171</v>
      </c>
      <c r="D476" s="68" t="s">
        <v>2218</v>
      </c>
      <c r="E476" s="28"/>
      <c r="F476" s="43">
        <v>43185</v>
      </c>
      <c r="G476" s="84" t="s">
        <v>32</v>
      </c>
      <c r="H476" s="28" t="s">
        <v>2219</v>
      </c>
      <c r="I476" s="28" t="s">
        <v>2220</v>
      </c>
      <c r="J476" s="28" t="s">
        <v>33</v>
      </c>
      <c r="K476" s="28" t="s">
        <v>62</v>
      </c>
      <c r="L476" s="28" t="s">
        <v>22</v>
      </c>
      <c r="M476" s="27" t="s">
        <v>303</v>
      </c>
      <c r="N476" s="28" t="s">
        <v>23</v>
      </c>
      <c r="O476" s="27" t="s">
        <v>34</v>
      </c>
      <c r="P476" s="30" t="s">
        <v>49</v>
      </c>
      <c r="Q476" s="27">
        <v>0</v>
      </c>
      <c r="R476" s="27">
        <v>12000</v>
      </c>
      <c r="S476" s="92">
        <v>0</v>
      </c>
      <c r="T476" s="27" t="s">
        <v>21</v>
      </c>
      <c r="U476" s="27">
        <f t="shared" si="18"/>
        <v>12000</v>
      </c>
      <c r="V476" s="19"/>
      <c r="W476" s="19"/>
      <c r="X476" s="19"/>
      <c r="Y476" s="19"/>
      <c r="Z476" s="19"/>
      <c r="AA476" s="19"/>
      <c r="AB476" s="19"/>
      <c r="AC476" s="19"/>
    </row>
    <row r="477" spans="1:29" ht="12.75" x14ac:dyDescent="0.2">
      <c r="A477" s="66"/>
      <c r="B477" s="66"/>
      <c r="C477" s="66" t="str">
        <f t="shared" ref="C477:C492" si="21">IF(OR(ISBLANK(L477),ISBLANK(N477),ISBLANK(U477)),"",
IF(N477="No",
(IF(AND(OR(ISNUMBER(SEARCH("501",L477)),L477="IHE"),U477&lt;50000),"FWS Director",
IF(AND(OR(ISNUMBER(SEARCH("501",L477)),L477="IHE"),U477&gt;=50000),"Senior Advisor, DOI-PMB",
IF(U477&lt;100000,"FWS Director", IF(U477&gt;=250000, "Senior Advisor, DOI-PMB", "Assistant Secretary, DOI-FWP"))))),
(IF(U477&lt;50000,"FWS Director",IF(U477&gt;=50000,"Senior Advisor, DOI-PMB","error")))))</f>
        <v>FWS Director</v>
      </c>
      <c r="D477" s="66" t="s">
        <v>2221</v>
      </c>
      <c r="E477" s="28"/>
      <c r="F477" s="43">
        <v>43168</v>
      </c>
      <c r="G477" s="84" t="s">
        <v>53</v>
      </c>
      <c r="H477" s="28" t="s">
        <v>2222</v>
      </c>
      <c r="I477" s="28" t="s">
        <v>2223</v>
      </c>
      <c r="J477" s="28" t="s">
        <v>2224</v>
      </c>
      <c r="K477" s="28" t="s">
        <v>510</v>
      </c>
      <c r="L477" s="28" t="s">
        <v>65</v>
      </c>
      <c r="M477" s="27" t="s">
        <v>303</v>
      </c>
      <c r="N477" s="28" t="s">
        <v>23</v>
      </c>
      <c r="O477" s="27" t="s">
        <v>34</v>
      </c>
      <c r="P477" s="30" t="s">
        <v>49</v>
      </c>
      <c r="Q477" s="27">
        <v>0</v>
      </c>
      <c r="R477" s="27">
        <v>65450</v>
      </c>
      <c r="S477" s="92">
        <v>0</v>
      </c>
      <c r="T477" s="27" t="s">
        <v>21</v>
      </c>
      <c r="U477" s="27">
        <f t="shared" si="18"/>
        <v>65450</v>
      </c>
      <c r="V477" s="19"/>
      <c r="W477" s="19"/>
      <c r="X477" s="19"/>
      <c r="Y477" s="19"/>
      <c r="Z477" s="19"/>
      <c r="AA477" s="19"/>
      <c r="AB477" s="19"/>
      <c r="AC477" s="19"/>
    </row>
    <row r="478" spans="1:29" ht="12.75" x14ac:dyDescent="0.2">
      <c r="A478" s="66"/>
      <c r="B478" s="66"/>
      <c r="C478" s="66" t="str">
        <f t="shared" si="21"/>
        <v>FWS Director</v>
      </c>
      <c r="D478" s="66" t="s">
        <v>2225</v>
      </c>
      <c r="E478" s="28"/>
      <c r="F478" s="43">
        <v>43168</v>
      </c>
      <c r="G478" s="84" t="s">
        <v>53</v>
      </c>
      <c r="H478" s="28" t="s">
        <v>2226</v>
      </c>
      <c r="I478" s="28" t="s">
        <v>2227</v>
      </c>
      <c r="J478" s="28" t="s">
        <v>2224</v>
      </c>
      <c r="K478" s="28" t="s">
        <v>510</v>
      </c>
      <c r="L478" s="28" t="s">
        <v>65</v>
      </c>
      <c r="M478" s="27" t="s">
        <v>303</v>
      </c>
      <c r="N478" s="28" t="s">
        <v>23</v>
      </c>
      <c r="O478" s="27" t="s">
        <v>34</v>
      </c>
      <c r="P478" s="30" t="s">
        <v>49</v>
      </c>
      <c r="Q478" s="27">
        <v>0</v>
      </c>
      <c r="R478" s="27">
        <v>60250</v>
      </c>
      <c r="S478" s="92">
        <v>0</v>
      </c>
      <c r="T478" s="27" t="s">
        <v>21</v>
      </c>
      <c r="U478" s="27">
        <f t="shared" si="18"/>
        <v>60250</v>
      </c>
      <c r="V478" s="19"/>
      <c r="W478" s="19"/>
      <c r="X478" s="19"/>
      <c r="Y478" s="19"/>
      <c r="Z478" s="19"/>
      <c r="AA478" s="19"/>
      <c r="AB478" s="19"/>
      <c r="AC478" s="19"/>
    </row>
    <row r="479" spans="1:29" ht="12.75" x14ac:dyDescent="0.2">
      <c r="A479" s="66"/>
      <c r="B479" s="66"/>
      <c r="C479" s="66" t="str">
        <f t="shared" si="21"/>
        <v>FWS Director</v>
      </c>
      <c r="D479" s="66" t="s">
        <v>2228</v>
      </c>
      <c r="E479" s="28"/>
      <c r="F479" s="43">
        <v>43168</v>
      </c>
      <c r="G479" s="84" t="s">
        <v>53</v>
      </c>
      <c r="H479" s="28" t="s">
        <v>2229</v>
      </c>
      <c r="I479" s="28" t="s">
        <v>2230</v>
      </c>
      <c r="J479" s="28" t="s">
        <v>2224</v>
      </c>
      <c r="K479" s="28" t="s">
        <v>510</v>
      </c>
      <c r="L479" s="28" t="s">
        <v>65</v>
      </c>
      <c r="M479" s="27" t="s">
        <v>303</v>
      </c>
      <c r="N479" s="28" t="s">
        <v>23</v>
      </c>
      <c r="O479" s="27" t="s">
        <v>34</v>
      </c>
      <c r="P479" s="30" t="s">
        <v>49</v>
      </c>
      <c r="Q479" s="27">
        <v>0</v>
      </c>
      <c r="R479" s="27">
        <v>65000</v>
      </c>
      <c r="S479" s="92">
        <v>0</v>
      </c>
      <c r="T479" s="27" t="s">
        <v>21</v>
      </c>
      <c r="U479" s="27">
        <f t="shared" si="18"/>
        <v>65000</v>
      </c>
      <c r="V479" s="19"/>
      <c r="W479" s="19"/>
      <c r="X479" s="19"/>
      <c r="Y479" s="19"/>
      <c r="Z479" s="19"/>
      <c r="AA479" s="19"/>
      <c r="AB479" s="19"/>
      <c r="AC479" s="19"/>
    </row>
    <row r="480" spans="1:29" ht="12.75" x14ac:dyDescent="0.2">
      <c r="A480" s="19"/>
      <c r="B480" s="19"/>
      <c r="C480" s="21" t="str">
        <f t="shared" si="21"/>
        <v>FWS Director</v>
      </c>
      <c r="D480" s="21" t="s">
        <v>2231</v>
      </c>
      <c r="E480" s="28"/>
      <c r="F480" s="43">
        <v>43171</v>
      </c>
      <c r="G480" s="84" t="s">
        <v>50</v>
      </c>
      <c r="H480" s="28" t="s">
        <v>2232</v>
      </c>
      <c r="I480" s="28" t="s">
        <v>2233</v>
      </c>
      <c r="J480" s="28" t="s">
        <v>2234</v>
      </c>
      <c r="K480" s="28" t="s">
        <v>972</v>
      </c>
      <c r="L480" s="28" t="s">
        <v>41</v>
      </c>
      <c r="M480" s="27" t="s">
        <v>303</v>
      </c>
      <c r="N480" s="28" t="s">
        <v>23</v>
      </c>
      <c r="O480" s="27" t="s">
        <v>34</v>
      </c>
      <c r="P480" s="30" t="s">
        <v>49</v>
      </c>
      <c r="Q480" s="27">
        <v>0</v>
      </c>
      <c r="R480" s="27">
        <v>49714</v>
      </c>
      <c r="S480" s="92">
        <v>0</v>
      </c>
      <c r="T480" s="27" t="s">
        <v>21</v>
      </c>
      <c r="U480" s="27">
        <f t="shared" si="18"/>
        <v>49714</v>
      </c>
      <c r="V480" s="19"/>
      <c r="W480" s="19"/>
      <c r="X480" s="19"/>
      <c r="Y480" s="19"/>
      <c r="Z480" s="19"/>
      <c r="AA480" s="19"/>
      <c r="AB480" s="19"/>
      <c r="AC480" s="19"/>
    </row>
    <row r="481" spans="1:29" ht="12.75" x14ac:dyDescent="0.2">
      <c r="A481" s="19"/>
      <c r="B481" s="19"/>
      <c r="C481" s="21" t="str">
        <f t="shared" si="21"/>
        <v>FWS Director</v>
      </c>
      <c r="D481" s="21" t="s">
        <v>2235</v>
      </c>
      <c r="E481" s="28"/>
      <c r="F481" s="43">
        <v>43171</v>
      </c>
      <c r="G481" s="84" t="s">
        <v>50</v>
      </c>
      <c r="H481" s="28" t="s">
        <v>2236</v>
      </c>
      <c r="I481" s="28" t="s">
        <v>2237</v>
      </c>
      <c r="J481" s="28" t="s">
        <v>2234</v>
      </c>
      <c r="K481" s="28" t="s">
        <v>972</v>
      </c>
      <c r="L481" s="28" t="s">
        <v>41</v>
      </c>
      <c r="M481" s="27" t="s">
        <v>303</v>
      </c>
      <c r="N481" s="28" t="s">
        <v>23</v>
      </c>
      <c r="O481" s="27" t="s">
        <v>34</v>
      </c>
      <c r="P481" s="30" t="s">
        <v>49</v>
      </c>
      <c r="Q481" s="27">
        <v>0</v>
      </c>
      <c r="R481" s="27">
        <v>67305</v>
      </c>
      <c r="S481" s="92">
        <v>0</v>
      </c>
      <c r="T481" s="27" t="s">
        <v>21</v>
      </c>
      <c r="U481" s="27">
        <f t="shared" si="18"/>
        <v>67305</v>
      </c>
      <c r="V481" s="19"/>
      <c r="W481" s="19"/>
      <c r="X481" s="19"/>
      <c r="Y481" s="19"/>
      <c r="Z481" s="19"/>
      <c r="AA481" s="19"/>
      <c r="AB481" s="19"/>
      <c r="AC481" s="19"/>
    </row>
    <row r="482" spans="1:29" ht="12.75" x14ac:dyDescent="0.2">
      <c r="A482" s="19"/>
      <c r="B482" s="19"/>
      <c r="C482" s="21" t="str">
        <f t="shared" si="21"/>
        <v>FWS Director</v>
      </c>
      <c r="D482" s="21" t="s">
        <v>2238</v>
      </c>
      <c r="E482" s="28"/>
      <c r="F482" s="43">
        <v>43173</v>
      </c>
      <c r="G482" s="84" t="s">
        <v>50</v>
      </c>
      <c r="H482" s="28" t="s">
        <v>2239</v>
      </c>
      <c r="I482" s="28" t="s">
        <v>2240</v>
      </c>
      <c r="J482" s="28" t="s">
        <v>2241</v>
      </c>
      <c r="K482" s="28" t="s">
        <v>607</v>
      </c>
      <c r="L482" s="28" t="s">
        <v>41</v>
      </c>
      <c r="M482" s="27" t="s">
        <v>303</v>
      </c>
      <c r="N482" s="28" t="s">
        <v>23</v>
      </c>
      <c r="O482" s="27" t="s">
        <v>34</v>
      </c>
      <c r="P482" s="30" t="s">
        <v>49</v>
      </c>
      <c r="Q482" s="27">
        <v>0</v>
      </c>
      <c r="R482" s="27">
        <v>35000</v>
      </c>
      <c r="S482" s="92">
        <v>0</v>
      </c>
      <c r="T482" s="27" t="s">
        <v>21</v>
      </c>
      <c r="U482" s="27">
        <f t="shared" si="18"/>
        <v>35000</v>
      </c>
      <c r="V482" s="19"/>
      <c r="W482" s="19"/>
      <c r="X482" s="19"/>
      <c r="Y482" s="19"/>
      <c r="Z482" s="19"/>
      <c r="AA482" s="19"/>
      <c r="AB482" s="19"/>
      <c r="AC482" s="19"/>
    </row>
    <row r="483" spans="1:29" ht="12.75" x14ac:dyDescent="0.2">
      <c r="A483" s="19"/>
      <c r="B483" s="19"/>
      <c r="C483" s="21" t="str">
        <f t="shared" si="21"/>
        <v>Senior Advisor, DOI-PMB</v>
      </c>
      <c r="D483" s="21" t="s">
        <v>2242</v>
      </c>
      <c r="E483" s="28" t="s">
        <v>2243</v>
      </c>
      <c r="F483" s="43">
        <v>43174</v>
      </c>
      <c r="G483" s="84" t="s">
        <v>45</v>
      </c>
      <c r="H483" s="28" t="s">
        <v>2244</v>
      </c>
      <c r="I483" s="28" t="s">
        <v>2245</v>
      </c>
      <c r="J483" s="28" t="s">
        <v>971</v>
      </c>
      <c r="K483" s="28" t="s">
        <v>972</v>
      </c>
      <c r="L483" s="28" t="s">
        <v>31</v>
      </c>
      <c r="M483" s="27" t="s">
        <v>303</v>
      </c>
      <c r="N483" s="28" t="s">
        <v>23</v>
      </c>
      <c r="O483" s="27" t="s">
        <v>34</v>
      </c>
      <c r="P483" s="30" t="s">
        <v>1505</v>
      </c>
      <c r="Q483" s="27">
        <v>60000</v>
      </c>
      <c r="R483" s="27">
        <v>37000</v>
      </c>
      <c r="S483" s="92">
        <v>0</v>
      </c>
      <c r="T483" s="27" t="s">
        <v>21</v>
      </c>
      <c r="U483" s="27">
        <f t="shared" si="18"/>
        <v>97000</v>
      </c>
      <c r="V483" s="19"/>
      <c r="W483" s="19"/>
      <c r="X483" s="19"/>
      <c r="Y483" s="19"/>
      <c r="Z483" s="19"/>
      <c r="AA483" s="19"/>
      <c r="AB483" s="19"/>
      <c r="AC483" s="19"/>
    </row>
    <row r="484" spans="1:29" ht="12.75" x14ac:dyDescent="0.2">
      <c r="A484" s="66"/>
      <c r="B484" s="66"/>
      <c r="C484" s="66" t="str">
        <f t="shared" si="21"/>
        <v>Senior Advisor, DOI-PMB</v>
      </c>
      <c r="D484" s="66" t="s">
        <v>2246</v>
      </c>
      <c r="E484" s="28"/>
      <c r="F484" s="98">
        <v>43175</v>
      </c>
      <c r="G484" s="84" t="s">
        <v>53</v>
      </c>
      <c r="H484" s="28" t="s">
        <v>2247</v>
      </c>
      <c r="I484" s="28" t="s">
        <v>2248</v>
      </c>
      <c r="J484" s="28" t="s">
        <v>2249</v>
      </c>
      <c r="K484" s="28" t="s">
        <v>2250</v>
      </c>
      <c r="L484" s="28" t="s">
        <v>22</v>
      </c>
      <c r="M484" s="27" t="s">
        <v>303</v>
      </c>
      <c r="N484" s="28" t="s">
        <v>23</v>
      </c>
      <c r="O484" s="27" t="s">
        <v>34</v>
      </c>
      <c r="P484" s="30" t="s">
        <v>49</v>
      </c>
      <c r="Q484" s="27">
        <v>0</v>
      </c>
      <c r="R484" s="27">
        <v>80000</v>
      </c>
      <c r="S484" s="92">
        <v>0</v>
      </c>
      <c r="T484" s="27" t="s">
        <v>21</v>
      </c>
      <c r="U484" s="27">
        <f t="shared" si="18"/>
        <v>80000</v>
      </c>
      <c r="V484" s="19"/>
      <c r="W484" s="19"/>
      <c r="X484" s="19"/>
      <c r="Y484" s="19"/>
      <c r="Z484" s="19"/>
      <c r="AA484" s="19"/>
      <c r="AB484" s="19"/>
      <c r="AC484" s="19"/>
    </row>
    <row r="485" spans="1:29" ht="12.75" x14ac:dyDescent="0.2">
      <c r="A485" s="66"/>
      <c r="B485" s="66"/>
      <c r="C485" s="66" t="str">
        <f t="shared" si="21"/>
        <v>FWS Director</v>
      </c>
      <c r="D485" s="66" t="s">
        <v>2251</v>
      </c>
      <c r="E485" s="28"/>
      <c r="F485" s="43">
        <v>43175</v>
      </c>
      <c r="G485" s="84" t="s">
        <v>53</v>
      </c>
      <c r="H485" s="28" t="s">
        <v>2252</v>
      </c>
      <c r="I485" s="28" t="s">
        <v>2253</v>
      </c>
      <c r="J485" s="28" t="s">
        <v>2249</v>
      </c>
      <c r="K485" s="28" t="s">
        <v>2250</v>
      </c>
      <c r="L485" s="28" t="s">
        <v>22</v>
      </c>
      <c r="M485" s="27" t="s">
        <v>303</v>
      </c>
      <c r="N485" s="28" t="s">
        <v>23</v>
      </c>
      <c r="O485" s="27" t="s">
        <v>34</v>
      </c>
      <c r="P485" s="30" t="s">
        <v>49</v>
      </c>
      <c r="Q485" s="27">
        <v>0</v>
      </c>
      <c r="R485" s="27">
        <v>49775</v>
      </c>
      <c r="S485" s="92">
        <v>0</v>
      </c>
      <c r="T485" s="27" t="s">
        <v>21</v>
      </c>
      <c r="U485" s="27">
        <f t="shared" si="18"/>
        <v>49775</v>
      </c>
      <c r="V485" s="19"/>
      <c r="W485" s="19"/>
      <c r="X485" s="19"/>
      <c r="Y485" s="19"/>
      <c r="Z485" s="19"/>
      <c r="AA485" s="19"/>
      <c r="AB485" s="19"/>
      <c r="AC485" s="19"/>
    </row>
    <row r="486" spans="1:29" ht="12.75" x14ac:dyDescent="0.2">
      <c r="A486" s="103"/>
      <c r="B486" s="103"/>
      <c r="C486" s="103" t="str">
        <f t="shared" si="21"/>
        <v>FWS Director</v>
      </c>
      <c r="D486" s="103" t="s">
        <v>2254</v>
      </c>
      <c r="E486" s="28"/>
      <c r="F486" s="43">
        <v>43179</v>
      </c>
      <c r="G486" s="84" t="s">
        <v>45</v>
      </c>
      <c r="H486" s="28" t="s">
        <v>2255</v>
      </c>
      <c r="I486" s="28" t="s">
        <v>2256</v>
      </c>
      <c r="J486" s="28" t="s">
        <v>301</v>
      </c>
      <c r="K486" s="28" t="s">
        <v>2257</v>
      </c>
      <c r="L486" s="28" t="s">
        <v>26</v>
      </c>
      <c r="M486" s="27" t="s">
        <v>303</v>
      </c>
      <c r="N486" s="28" t="s">
        <v>23</v>
      </c>
      <c r="O486" s="27" t="s">
        <v>34</v>
      </c>
      <c r="P486" s="30" t="s">
        <v>49</v>
      </c>
      <c r="Q486" s="27">
        <v>0</v>
      </c>
      <c r="R486" s="27">
        <v>30000</v>
      </c>
      <c r="S486" s="92">
        <v>0</v>
      </c>
      <c r="T486" s="27" t="s">
        <v>21</v>
      </c>
      <c r="U486" s="27">
        <f t="shared" si="18"/>
        <v>30000</v>
      </c>
      <c r="V486" s="19"/>
      <c r="W486" s="19"/>
      <c r="X486" s="19"/>
      <c r="Y486" s="19"/>
      <c r="Z486" s="19"/>
      <c r="AA486" s="19"/>
      <c r="AB486" s="19"/>
      <c r="AC486" s="19"/>
    </row>
    <row r="487" spans="1:29" ht="12.75" x14ac:dyDescent="0.2">
      <c r="A487" s="19"/>
      <c r="B487" s="19"/>
      <c r="C487" s="21" t="str">
        <f t="shared" si="21"/>
        <v>Senior Advisor, DOI-PMB</v>
      </c>
      <c r="D487" s="21" t="s">
        <v>2258</v>
      </c>
      <c r="E487" s="28"/>
      <c r="F487" s="43">
        <v>43179</v>
      </c>
      <c r="G487" s="84" t="s">
        <v>45</v>
      </c>
      <c r="H487" s="28" t="s">
        <v>2259</v>
      </c>
      <c r="I487" s="28" t="s">
        <v>2260</v>
      </c>
      <c r="J487" s="28" t="s">
        <v>2261</v>
      </c>
      <c r="K487" s="28" t="s">
        <v>2262</v>
      </c>
      <c r="L487" s="28" t="s">
        <v>22</v>
      </c>
      <c r="M487" s="27" t="s">
        <v>470</v>
      </c>
      <c r="N487" s="28" t="s">
        <v>23</v>
      </c>
      <c r="O487" s="92" t="s">
        <v>34</v>
      </c>
      <c r="P487" s="30" t="s">
        <v>49</v>
      </c>
      <c r="Q487" s="27">
        <v>0</v>
      </c>
      <c r="R487" s="27">
        <v>60000</v>
      </c>
      <c r="S487" s="92">
        <v>0</v>
      </c>
      <c r="T487" s="27" t="s">
        <v>21</v>
      </c>
      <c r="U487" s="27">
        <f t="shared" si="18"/>
        <v>60000</v>
      </c>
      <c r="V487" s="19"/>
      <c r="W487" s="19"/>
      <c r="X487" s="19"/>
      <c r="Y487" s="19"/>
      <c r="Z487" s="19"/>
      <c r="AA487" s="19"/>
      <c r="AB487" s="19"/>
      <c r="AC487" s="19"/>
    </row>
    <row r="488" spans="1:29" ht="12.75" x14ac:dyDescent="0.2">
      <c r="A488" s="19"/>
      <c r="B488" s="19"/>
      <c r="C488" s="21" t="str">
        <f t="shared" si="21"/>
        <v>FWS Director</v>
      </c>
      <c r="D488" s="21" t="s">
        <v>2263</v>
      </c>
      <c r="E488" s="28"/>
      <c r="F488" s="43">
        <v>43179</v>
      </c>
      <c r="G488" s="84" t="s">
        <v>51</v>
      </c>
      <c r="H488" s="28" t="s">
        <v>2264</v>
      </c>
      <c r="I488" s="95" t="s">
        <v>2265</v>
      </c>
      <c r="J488" s="28" t="s">
        <v>588</v>
      </c>
      <c r="K488" s="28" t="s">
        <v>589</v>
      </c>
      <c r="L488" s="28" t="s">
        <v>22</v>
      </c>
      <c r="M488" s="27" t="s">
        <v>303</v>
      </c>
      <c r="N488" s="28" t="s">
        <v>23</v>
      </c>
      <c r="O488" s="27" t="s">
        <v>34</v>
      </c>
      <c r="P488" s="30" t="s">
        <v>49</v>
      </c>
      <c r="Q488" s="27">
        <v>0</v>
      </c>
      <c r="R488" s="27">
        <v>47500</v>
      </c>
      <c r="S488" s="92">
        <v>0</v>
      </c>
      <c r="T488" s="27" t="s">
        <v>21</v>
      </c>
      <c r="U488" s="27">
        <f t="shared" ref="U488:U551" si="22">SUM(Q488,R488,S488)</f>
        <v>47500</v>
      </c>
      <c r="V488" s="19"/>
      <c r="W488" s="19"/>
      <c r="X488" s="19"/>
      <c r="Y488" s="19"/>
      <c r="Z488" s="19"/>
      <c r="AA488" s="19"/>
      <c r="AB488" s="19"/>
      <c r="AC488" s="19"/>
    </row>
    <row r="489" spans="1:29" ht="12.75" x14ac:dyDescent="0.2">
      <c r="A489" s="66"/>
      <c r="B489" s="66"/>
      <c r="C489" s="63" t="str">
        <f t="shared" si="21"/>
        <v>FWS Director</v>
      </c>
      <c r="D489" s="63" t="s">
        <v>2266</v>
      </c>
      <c r="E489" s="28"/>
      <c r="F489" s="43">
        <v>43179</v>
      </c>
      <c r="G489" s="84" t="s">
        <v>53</v>
      </c>
      <c r="H489" s="28" t="s">
        <v>2267</v>
      </c>
      <c r="I489" s="28" t="s">
        <v>2268</v>
      </c>
      <c r="J489" s="28" t="s">
        <v>2249</v>
      </c>
      <c r="K489" s="28" t="s">
        <v>2250</v>
      </c>
      <c r="L489" s="28" t="s">
        <v>22</v>
      </c>
      <c r="M489" s="27" t="s">
        <v>303</v>
      </c>
      <c r="N489" s="28" t="s">
        <v>23</v>
      </c>
      <c r="O489" s="27" t="s">
        <v>34</v>
      </c>
      <c r="P489" s="30" t="s">
        <v>49</v>
      </c>
      <c r="Q489" s="27">
        <v>0</v>
      </c>
      <c r="R489" s="27">
        <v>30000</v>
      </c>
      <c r="S489" s="92">
        <v>0</v>
      </c>
      <c r="T489" s="27" t="s">
        <v>21</v>
      </c>
      <c r="U489" s="27">
        <f t="shared" si="22"/>
        <v>30000</v>
      </c>
      <c r="V489" s="19"/>
      <c r="W489" s="19"/>
      <c r="X489" s="19"/>
      <c r="Y489" s="19"/>
      <c r="Z489" s="19"/>
      <c r="AA489" s="19"/>
      <c r="AB489" s="19"/>
      <c r="AC489" s="19"/>
    </row>
    <row r="490" spans="1:29" ht="12.75" x14ac:dyDescent="0.2">
      <c r="A490" s="103"/>
      <c r="B490" s="103"/>
      <c r="C490" s="103" t="str">
        <f t="shared" si="21"/>
        <v>FWS Director</v>
      </c>
      <c r="D490" s="103" t="s">
        <v>2269</v>
      </c>
      <c r="E490" s="28"/>
      <c r="F490" s="43">
        <v>43181</v>
      </c>
      <c r="G490" s="84" t="s">
        <v>45</v>
      </c>
      <c r="H490" s="95" t="s">
        <v>2270</v>
      </c>
      <c r="I490" s="28" t="s">
        <v>2271</v>
      </c>
      <c r="J490" s="28" t="s">
        <v>2272</v>
      </c>
      <c r="K490" s="28" t="s">
        <v>888</v>
      </c>
      <c r="L490" s="28" t="s">
        <v>64</v>
      </c>
      <c r="M490" s="27" t="s">
        <v>470</v>
      </c>
      <c r="N490" s="28" t="s">
        <v>23</v>
      </c>
      <c r="O490" s="27" t="s">
        <v>34</v>
      </c>
      <c r="P490" s="30" t="s">
        <v>49</v>
      </c>
      <c r="Q490" s="27">
        <v>0</v>
      </c>
      <c r="R490" s="27">
        <v>40000</v>
      </c>
      <c r="S490" s="92">
        <v>0</v>
      </c>
      <c r="T490" s="27" t="s">
        <v>21</v>
      </c>
      <c r="U490" s="27">
        <f t="shared" si="22"/>
        <v>40000</v>
      </c>
      <c r="V490" s="19"/>
      <c r="W490" s="19"/>
      <c r="X490" s="19"/>
      <c r="Y490" s="19"/>
      <c r="Z490" s="19"/>
      <c r="AA490" s="19"/>
      <c r="AB490" s="19"/>
      <c r="AC490" s="19"/>
    </row>
    <row r="491" spans="1:29" ht="12.75" x14ac:dyDescent="0.2">
      <c r="A491" s="19"/>
      <c r="B491" s="19"/>
      <c r="C491" s="21" t="str">
        <f t="shared" si="21"/>
        <v>FWS Director</v>
      </c>
      <c r="D491" s="21" t="s">
        <v>2273</v>
      </c>
      <c r="E491" s="28"/>
      <c r="F491" s="43">
        <v>43181</v>
      </c>
      <c r="G491" s="84" t="s">
        <v>51</v>
      </c>
      <c r="H491" s="28" t="s">
        <v>2274</v>
      </c>
      <c r="I491" s="28" t="s">
        <v>2275</v>
      </c>
      <c r="J491" s="28" t="s">
        <v>2276</v>
      </c>
      <c r="K491" s="28" t="s">
        <v>2065</v>
      </c>
      <c r="L491" s="28" t="s">
        <v>349</v>
      </c>
      <c r="M491" s="27" t="s">
        <v>303</v>
      </c>
      <c r="N491" s="28" t="s">
        <v>23</v>
      </c>
      <c r="O491" s="27" t="s">
        <v>34</v>
      </c>
      <c r="P491" s="30" t="s">
        <v>49</v>
      </c>
      <c r="Q491" s="27">
        <v>0</v>
      </c>
      <c r="R491" s="27">
        <v>5000</v>
      </c>
      <c r="S491" s="92">
        <v>0</v>
      </c>
      <c r="T491" s="27" t="s">
        <v>21</v>
      </c>
      <c r="U491" s="27">
        <f t="shared" si="22"/>
        <v>5000</v>
      </c>
      <c r="V491" s="19"/>
      <c r="W491" s="19"/>
      <c r="X491" s="19"/>
      <c r="Y491" s="19"/>
      <c r="Z491" s="19"/>
      <c r="AA491" s="19"/>
      <c r="AB491" s="19"/>
      <c r="AC491" s="19"/>
    </row>
    <row r="492" spans="1:29" ht="12.75" x14ac:dyDescent="0.2">
      <c r="A492" s="19"/>
      <c r="B492" s="19"/>
      <c r="C492" s="21" t="str">
        <f t="shared" si="21"/>
        <v>FWS Director</v>
      </c>
      <c r="D492" s="21" t="s">
        <v>2277</v>
      </c>
      <c r="E492" s="28"/>
      <c r="F492" s="43">
        <v>43181</v>
      </c>
      <c r="G492" s="84" t="s">
        <v>45</v>
      </c>
      <c r="H492" s="22" t="s">
        <v>2278</v>
      </c>
      <c r="I492" s="22" t="s">
        <v>2279</v>
      </c>
      <c r="J492" s="22" t="s">
        <v>287</v>
      </c>
      <c r="K492" s="22" t="s">
        <v>288</v>
      </c>
      <c r="L492" s="28" t="s">
        <v>22</v>
      </c>
      <c r="M492" s="27" t="s">
        <v>303</v>
      </c>
      <c r="N492" s="28" t="s">
        <v>23</v>
      </c>
      <c r="O492" s="33" t="s">
        <v>34</v>
      </c>
      <c r="P492" s="30" t="s">
        <v>49</v>
      </c>
      <c r="Q492" s="27">
        <v>0</v>
      </c>
      <c r="R492" s="27">
        <v>23000</v>
      </c>
      <c r="S492" s="92">
        <v>0</v>
      </c>
      <c r="T492" s="27" t="s">
        <v>21</v>
      </c>
      <c r="U492" s="27">
        <f t="shared" si="22"/>
        <v>23000</v>
      </c>
      <c r="V492" s="19"/>
      <c r="W492" s="19"/>
      <c r="X492" s="19"/>
      <c r="Y492" s="19"/>
      <c r="Z492" s="19"/>
      <c r="AA492" s="19"/>
      <c r="AB492" s="19"/>
      <c r="AC492" s="19"/>
    </row>
    <row r="493" spans="1:29" ht="12.75" x14ac:dyDescent="0.2">
      <c r="A493" s="68" t="s">
        <v>28</v>
      </c>
      <c r="B493" s="18">
        <v>43231</v>
      </c>
      <c r="C493" s="68" t="s">
        <v>1171</v>
      </c>
      <c r="D493" s="68" t="s">
        <v>2280</v>
      </c>
      <c r="E493" s="28" t="s">
        <v>2281</v>
      </c>
      <c r="F493" s="43">
        <v>43182</v>
      </c>
      <c r="G493" s="84" t="s">
        <v>32</v>
      </c>
      <c r="H493" s="22" t="s">
        <v>2282</v>
      </c>
      <c r="I493" s="22" t="s">
        <v>2283</v>
      </c>
      <c r="J493" s="22" t="s">
        <v>1129</v>
      </c>
      <c r="K493" s="22" t="s">
        <v>1130</v>
      </c>
      <c r="L493" s="28" t="s">
        <v>22</v>
      </c>
      <c r="M493" s="27" t="s">
        <v>303</v>
      </c>
      <c r="N493" s="28" t="s">
        <v>23</v>
      </c>
      <c r="O493" s="33" t="s">
        <v>34</v>
      </c>
      <c r="P493" s="30" t="s">
        <v>1505</v>
      </c>
      <c r="Q493" s="27">
        <v>89803</v>
      </c>
      <c r="R493" s="27">
        <v>49661</v>
      </c>
      <c r="S493" s="92">
        <v>100000</v>
      </c>
      <c r="T493" s="27" t="s">
        <v>2284</v>
      </c>
      <c r="U493" s="27">
        <f t="shared" si="22"/>
        <v>239464</v>
      </c>
      <c r="V493" s="19"/>
      <c r="W493" s="19"/>
      <c r="X493" s="19"/>
      <c r="Y493" s="19"/>
      <c r="Z493" s="19"/>
      <c r="AA493" s="19"/>
      <c r="AB493" s="19"/>
      <c r="AC493" s="19"/>
    </row>
    <row r="494" spans="1:29" ht="12.75" x14ac:dyDescent="0.2">
      <c r="A494" s="19"/>
      <c r="B494" s="19"/>
      <c r="C494" s="21" t="str">
        <f>IF(OR(ISBLANK(L494),ISBLANK(N494),ISBLANK(U494)),"",
IF(N494="No",
(IF(AND(OR(ISNUMBER(SEARCH("501",L494)),L494="IHE"),U494&lt;50000),"FWS Director",
IF(AND(OR(ISNUMBER(SEARCH("501",L494)),L494="IHE"),U494&gt;=50000),"Senior Advisor, DOI-PMB",
IF(U494&lt;100000,"FWS Director", IF(U494&gt;=250000, "Senior Advisor, DOI-PMB", "Assistant Secretary, DOI-FWP"))))),
(IF(U494&lt;50000,"FWS Director",IF(U494&gt;=50000,"Senior Advisor, DOI-PMB","error")))))</f>
        <v>Assistant Secretary, DOI-FWP</v>
      </c>
      <c r="D494" s="21" t="s">
        <v>2285</v>
      </c>
      <c r="E494" s="28" t="s">
        <v>2286</v>
      </c>
      <c r="F494" s="90">
        <v>43172</v>
      </c>
      <c r="G494" s="84" t="s">
        <v>56</v>
      </c>
      <c r="H494" s="22" t="s">
        <v>2287</v>
      </c>
      <c r="I494" s="22" t="s">
        <v>2288</v>
      </c>
      <c r="J494" s="22" t="s">
        <v>2289</v>
      </c>
      <c r="K494" s="22" t="s">
        <v>959</v>
      </c>
      <c r="L494" s="28" t="s">
        <v>41</v>
      </c>
      <c r="M494" s="27" t="s">
        <v>303</v>
      </c>
      <c r="N494" s="28" t="s">
        <v>23</v>
      </c>
      <c r="O494" s="33" t="s">
        <v>34</v>
      </c>
      <c r="P494" s="30" t="s">
        <v>720</v>
      </c>
      <c r="Q494" s="27">
        <v>20319</v>
      </c>
      <c r="R494" s="27">
        <v>19960</v>
      </c>
      <c r="S494" s="92">
        <v>60000</v>
      </c>
      <c r="T494" s="27" t="s">
        <v>2290</v>
      </c>
      <c r="U494" s="27">
        <f t="shared" si="22"/>
        <v>100279</v>
      </c>
      <c r="V494" s="19"/>
      <c r="W494" s="19"/>
      <c r="X494" s="19"/>
      <c r="Y494" s="19"/>
      <c r="Z494" s="19"/>
      <c r="AA494" s="19"/>
      <c r="AB494" s="19"/>
      <c r="AC494" s="19"/>
    </row>
    <row r="495" spans="1:29" ht="12.75" x14ac:dyDescent="0.2">
      <c r="A495" s="103"/>
      <c r="B495" s="103"/>
      <c r="C495" s="103" t="str">
        <f>IF(OR(ISBLANK(L495),ISBLANK(N495),ISBLANK(U495)),"",
IF(N495="No",
(IF(AND(OR(ISNUMBER(SEARCH("501",L495)),L495="IHE"),U495&lt;50000),"FWS Director",
IF(AND(OR(ISNUMBER(SEARCH("501",L495)),L495="IHE"),U495&gt;=50000),"Senior Advisor, DOI-PMB",
IF(U495&lt;100000,"FWS Director", IF(U495&gt;=250000, "Senior Advisor, DOI-PMB", "Assistant Secretary, DOI-FWP"))))),
(IF(U495&lt;50000,"FWS Director",IF(U495&gt;=50000,"Senior Advisor, DOI-PMB","error")))))</f>
        <v>Senior Advisor, DOI-PMB</v>
      </c>
      <c r="D495" s="103" t="s">
        <v>2291</v>
      </c>
      <c r="E495" s="28" t="s">
        <v>2292</v>
      </c>
      <c r="F495" s="90">
        <v>43175</v>
      </c>
      <c r="G495" s="84" t="s">
        <v>56</v>
      </c>
      <c r="H495" s="95" t="s">
        <v>2293</v>
      </c>
      <c r="I495" s="95" t="s">
        <v>2294</v>
      </c>
      <c r="J495" s="95" t="s">
        <v>2295</v>
      </c>
      <c r="K495" s="28" t="s">
        <v>347</v>
      </c>
      <c r="L495" s="28" t="s">
        <v>41</v>
      </c>
      <c r="M495" s="27" t="s">
        <v>303</v>
      </c>
      <c r="N495" s="28" t="s">
        <v>23</v>
      </c>
      <c r="O495" s="27" t="s">
        <v>34</v>
      </c>
      <c r="P495" s="30" t="s">
        <v>1233</v>
      </c>
      <c r="Q495" s="27">
        <v>1800000</v>
      </c>
      <c r="R495" s="27">
        <v>300000</v>
      </c>
      <c r="S495" s="92">
        <v>0</v>
      </c>
      <c r="T495" s="27">
        <v>0</v>
      </c>
      <c r="U495" s="27">
        <f t="shared" si="22"/>
        <v>2100000</v>
      </c>
      <c r="V495" s="19"/>
      <c r="W495" s="19"/>
      <c r="X495" s="19"/>
      <c r="Y495" s="19"/>
      <c r="Z495" s="19"/>
      <c r="AA495" s="19"/>
      <c r="AB495" s="19"/>
      <c r="AC495" s="19"/>
    </row>
    <row r="496" spans="1:29" ht="12.75" x14ac:dyDescent="0.2">
      <c r="A496" s="19"/>
      <c r="B496" s="19"/>
      <c r="C496" s="21" t="str">
        <f>IF(OR(ISBLANK(L496),ISBLANK(N496),ISBLANK(U496)),"",
IF(N496="No",
(IF(AND(OR(ISNUMBER(SEARCH("501",L496)),L496="IHE"),U496&lt;50000),"FWS Director",
IF(AND(OR(ISNUMBER(SEARCH("501",L496)),L496="IHE"),U496&gt;=50000),"Senior Advisor, DOI-PMB",
IF(U496&lt;100000,"FWS Director", IF(U496&gt;=250000, "Senior Advisor, DOI-PMB", "Assistant Secretary, DOI-FWP"))))),
(IF(U496&lt;50000,"FWS Director",IF(U496&gt;=50000,"Senior Advisor, DOI-PMB","error")))))</f>
        <v>Senior Advisor, DOI-PMB</v>
      </c>
      <c r="D496" s="21" t="s">
        <v>2296</v>
      </c>
      <c r="E496" s="28" t="s">
        <v>2297</v>
      </c>
      <c r="F496" s="90">
        <v>43186</v>
      </c>
      <c r="G496" s="84" t="s">
        <v>56</v>
      </c>
      <c r="H496" s="28" t="s">
        <v>2298</v>
      </c>
      <c r="I496" s="28" t="s">
        <v>2299</v>
      </c>
      <c r="J496" s="28" t="s">
        <v>1637</v>
      </c>
      <c r="K496" s="28" t="s">
        <v>894</v>
      </c>
      <c r="L496" s="28" t="s">
        <v>31</v>
      </c>
      <c r="M496" s="27" t="s">
        <v>303</v>
      </c>
      <c r="N496" s="28" t="s">
        <v>23</v>
      </c>
      <c r="O496" s="92" t="s">
        <v>34</v>
      </c>
      <c r="P496" s="30" t="s">
        <v>1505</v>
      </c>
      <c r="Q496" s="27">
        <v>58705</v>
      </c>
      <c r="R496" s="27">
        <v>202350</v>
      </c>
      <c r="S496" s="92">
        <v>0</v>
      </c>
      <c r="T496" s="27">
        <v>0</v>
      </c>
      <c r="U496" s="27">
        <f t="shared" si="22"/>
        <v>261055</v>
      </c>
      <c r="V496" s="19"/>
      <c r="W496" s="19"/>
      <c r="X496" s="19"/>
      <c r="Y496" s="19"/>
      <c r="Z496" s="19"/>
      <c r="AA496" s="19"/>
      <c r="AB496" s="19"/>
      <c r="AC496" s="19"/>
    </row>
    <row r="497" spans="1:29" ht="12.75" x14ac:dyDescent="0.2">
      <c r="A497" s="68" t="s">
        <v>2300</v>
      </c>
      <c r="B497" s="18">
        <v>43230</v>
      </c>
      <c r="C497" s="68" t="s">
        <v>1171</v>
      </c>
      <c r="D497" s="68" t="s">
        <v>2301</v>
      </c>
      <c r="E497" s="28" t="s">
        <v>2302</v>
      </c>
      <c r="F497" s="43">
        <v>43195</v>
      </c>
      <c r="G497" s="84" t="s">
        <v>32</v>
      </c>
      <c r="H497" s="28" t="s">
        <v>2303</v>
      </c>
      <c r="I497" s="28" t="s">
        <v>2304</v>
      </c>
      <c r="J497" s="28" t="s">
        <v>33</v>
      </c>
      <c r="K497" s="28" t="s">
        <v>62</v>
      </c>
      <c r="L497" s="28" t="s">
        <v>22</v>
      </c>
      <c r="M497" s="27" t="s">
        <v>303</v>
      </c>
      <c r="N497" s="28" t="s">
        <v>23</v>
      </c>
      <c r="O497" s="27" t="s">
        <v>34</v>
      </c>
      <c r="P497" s="30" t="s">
        <v>49</v>
      </c>
      <c r="Q497" s="27">
        <v>0</v>
      </c>
      <c r="R497" s="27">
        <v>11815</v>
      </c>
      <c r="S497" s="92">
        <v>0</v>
      </c>
      <c r="T497" s="27" t="s">
        <v>21</v>
      </c>
      <c r="U497" s="27">
        <f t="shared" si="22"/>
        <v>11815</v>
      </c>
      <c r="V497" s="19"/>
      <c r="W497" s="19"/>
      <c r="X497" s="19"/>
      <c r="Y497" s="19"/>
      <c r="Z497" s="19"/>
      <c r="AA497" s="19"/>
      <c r="AB497" s="19"/>
      <c r="AC497" s="19"/>
    </row>
    <row r="498" spans="1:29" ht="12.75" x14ac:dyDescent="0.2">
      <c r="A498" s="19"/>
      <c r="B498" s="19"/>
      <c r="C498" s="21" t="str">
        <f t="shared" ref="C498:C519" si="23">IF(OR(ISBLANK(L498),ISBLANK(N498),ISBLANK(U498)),"",
IF(N498="No",
(IF(AND(OR(ISNUMBER(SEARCH("501",L498)),L498="IHE"),U498&lt;50000),"FWS Director",
IF(AND(OR(ISNUMBER(SEARCH("501",L498)),L498="IHE"),U498&gt;=50000),"Senior Advisor, DOI-PMB",
IF(U498&lt;100000,"FWS Director", IF(U498&gt;=250000, "Senior Advisor, DOI-PMB", "Assistant Secretary, DOI-FWP"))))),
(IF(U498&lt;50000,"FWS Director",IF(U498&gt;=50000,"Senior Advisor, DOI-PMB","error")))))</f>
        <v>FWS Director</v>
      </c>
      <c r="D498" s="21" t="s">
        <v>2305</v>
      </c>
      <c r="E498" s="28"/>
      <c r="F498" s="90">
        <v>43171</v>
      </c>
      <c r="G498" s="84" t="s">
        <v>51</v>
      </c>
      <c r="H498" s="57" t="s">
        <v>2306</v>
      </c>
      <c r="I498" s="57" t="s">
        <v>2307</v>
      </c>
      <c r="J498" s="57" t="s">
        <v>2308</v>
      </c>
      <c r="K498" s="57" t="s">
        <v>972</v>
      </c>
      <c r="L498" s="57" t="s">
        <v>47</v>
      </c>
      <c r="M498" s="91" t="s">
        <v>303</v>
      </c>
      <c r="N498" s="57" t="s">
        <v>23</v>
      </c>
      <c r="O498" s="91" t="s">
        <v>34</v>
      </c>
      <c r="P498" s="94" t="s">
        <v>49</v>
      </c>
      <c r="Q498" s="59">
        <v>0</v>
      </c>
      <c r="R498" s="59">
        <v>25000</v>
      </c>
      <c r="S498" s="59">
        <v>0</v>
      </c>
      <c r="T498" s="27" t="s">
        <v>21</v>
      </c>
      <c r="U498" s="27">
        <f t="shared" si="22"/>
        <v>25000</v>
      </c>
      <c r="V498" s="19"/>
      <c r="W498" s="19"/>
      <c r="X498" s="19"/>
      <c r="Y498" s="19"/>
      <c r="Z498" s="19"/>
      <c r="AA498" s="19"/>
      <c r="AB498" s="19"/>
      <c r="AC498" s="19"/>
    </row>
    <row r="499" spans="1:29" ht="12.75" x14ac:dyDescent="0.2">
      <c r="A499" s="66"/>
      <c r="B499" s="66"/>
      <c r="C499" s="66" t="str">
        <f t="shared" si="23"/>
        <v>FWS Director</v>
      </c>
      <c r="D499" s="66" t="s">
        <v>2309</v>
      </c>
      <c r="E499" s="28"/>
      <c r="F499" s="90">
        <v>43179</v>
      </c>
      <c r="G499" s="84" t="s">
        <v>53</v>
      </c>
      <c r="H499" s="57" t="s">
        <v>2310</v>
      </c>
      <c r="I499" s="57" t="s">
        <v>2311</v>
      </c>
      <c r="J499" s="57" t="s">
        <v>267</v>
      </c>
      <c r="K499" s="57" t="s">
        <v>2312</v>
      </c>
      <c r="L499" s="57" t="s">
        <v>64</v>
      </c>
      <c r="M499" s="91" t="s">
        <v>303</v>
      </c>
      <c r="N499" s="57" t="s">
        <v>23</v>
      </c>
      <c r="O499" s="91" t="s">
        <v>34</v>
      </c>
      <c r="P499" s="94" t="s">
        <v>49</v>
      </c>
      <c r="Q499" s="59">
        <v>0</v>
      </c>
      <c r="R499" s="59">
        <v>20000</v>
      </c>
      <c r="S499" s="59">
        <v>0</v>
      </c>
      <c r="T499" s="27" t="s">
        <v>21</v>
      </c>
      <c r="U499" s="27">
        <f t="shared" si="22"/>
        <v>20000</v>
      </c>
      <c r="V499" s="19"/>
      <c r="W499" s="19"/>
      <c r="X499" s="19"/>
      <c r="Y499" s="19"/>
      <c r="Z499" s="19"/>
      <c r="AA499" s="19"/>
      <c r="AB499" s="19"/>
      <c r="AC499" s="19"/>
    </row>
    <row r="500" spans="1:29" ht="12.75" x14ac:dyDescent="0.2">
      <c r="A500" s="103"/>
      <c r="B500" s="103"/>
      <c r="C500" s="103" t="str">
        <f t="shared" si="23"/>
        <v>FWS Director</v>
      </c>
      <c r="D500" s="103" t="s">
        <v>2313</v>
      </c>
      <c r="E500" s="28"/>
      <c r="F500" s="96">
        <v>43180</v>
      </c>
      <c r="G500" s="94" t="s">
        <v>51</v>
      </c>
      <c r="H500" s="57" t="s">
        <v>2314</v>
      </c>
      <c r="I500" s="57" t="s">
        <v>2315</v>
      </c>
      <c r="J500" s="57" t="s">
        <v>2316</v>
      </c>
      <c r="K500" s="57" t="s">
        <v>2317</v>
      </c>
      <c r="L500" s="57" t="s">
        <v>47</v>
      </c>
      <c r="M500" s="91" t="s">
        <v>303</v>
      </c>
      <c r="N500" s="57" t="s">
        <v>23</v>
      </c>
      <c r="O500" s="91" t="s">
        <v>34</v>
      </c>
      <c r="P500" s="94" t="s">
        <v>49</v>
      </c>
      <c r="Q500" s="59">
        <v>0</v>
      </c>
      <c r="R500" s="59">
        <v>25000</v>
      </c>
      <c r="S500" s="59">
        <v>0</v>
      </c>
      <c r="T500" s="27" t="s">
        <v>21</v>
      </c>
      <c r="U500" s="27">
        <f t="shared" si="22"/>
        <v>25000</v>
      </c>
      <c r="V500" s="19"/>
      <c r="W500" s="19"/>
      <c r="X500" s="19"/>
      <c r="Y500" s="19"/>
      <c r="Z500" s="19"/>
      <c r="AA500" s="19"/>
      <c r="AB500" s="19"/>
      <c r="AC500" s="19"/>
    </row>
    <row r="501" spans="1:29" ht="12.75" x14ac:dyDescent="0.2">
      <c r="A501" s="19"/>
      <c r="B501" s="19"/>
      <c r="C501" s="21" t="str">
        <f t="shared" si="23"/>
        <v>FWS Director</v>
      </c>
      <c r="D501" s="21" t="s">
        <v>2318</v>
      </c>
      <c r="E501" s="28"/>
      <c r="F501" s="96">
        <v>43193</v>
      </c>
      <c r="G501" s="94" t="s">
        <v>51</v>
      </c>
      <c r="H501" s="57" t="s">
        <v>2319</v>
      </c>
      <c r="I501" s="57" t="s">
        <v>2320</v>
      </c>
      <c r="J501" s="57" t="s">
        <v>2308</v>
      </c>
      <c r="K501" s="57" t="s">
        <v>972</v>
      </c>
      <c r="L501" s="57" t="s">
        <v>47</v>
      </c>
      <c r="M501" s="91" t="s">
        <v>303</v>
      </c>
      <c r="N501" s="57" t="s">
        <v>23</v>
      </c>
      <c r="O501" s="91" t="s">
        <v>34</v>
      </c>
      <c r="P501" s="94" t="s">
        <v>49</v>
      </c>
      <c r="Q501" s="59">
        <v>0</v>
      </c>
      <c r="R501" s="59">
        <v>40000</v>
      </c>
      <c r="S501" s="59">
        <v>0</v>
      </c>
      <c r="T501" s="27" t="s">
        <v>21</v>
      </c>
      <c r="U501" s="27">
        <f t="shared" si="22"/>
        <v>40000</v>
      </c>
      <c r="V501" s="19"/>
      <c r="W501" s="19"/>
      <c r="X501" s="19"/>
      <c r="Y501" s="19"/>
      <c r="Z501" s="19"/>
      <c r="AA501" s="19"/>
      <c r="AB501" s="19"/>
      <c r="AC501" s="19"/>
    </row>
    <row r="502" spans="1:29" ht="12.75" x14ac:dyDescent="0.2">
      <c r="A502" s="66"/>
      <c r="B502" s="66"/>
      <c r="C502" s="66" t="str">
        <f t="shared" si="23"/>
        <v>FWS Director</v>
      </c>
      <c r="D502" s="66" t="s">
        <v>2321</v>
      </c>
      <c r="E502" s="28"/>
      <c r="F502" s="96">
        <v>43194</v>
      </c>
      <c r="G502" s="94" t="s">
        <v>53</v>
      </c>
      <c r="H502" s="57" t="s">
        <v>2322</v>
      </c>
      <c r="I502" s="57" t="s">
        <v>2323</v>
      </c>
      <c r="J502" s="57" t="s">
        <v>2249</v>
      </c>
      <c r="K502" s="57" t="s">
        <v>2250</v>
      </c>
      <c r="L502" s="57" t="s">
        <v>22</v>
      </c>
      <c r="M502" s="91" t="s">
        <v>303</v>
      </c>
      <c r="N502" s="57" t="s">
        <v>23</v>
      </c>
      <c r="O502" s="91" t="s">
        <v>34</v>
      </c>
      <c r="P502" s="94" t="s">
        <v>49</v>
      </c>
      <c r="Q502" s="59">
        <v>0</v>
      </c>
      <c r="R502" s="59">
        <v>48950</v>
      </c>
      <c r="S502" s="59">
        <v>0</v>
      </c>
      <c r="T502" s="27" t="s">
        <v>21</v>
      </c>
      <c r="U502" s="27">
        <f t="shared" si="22"/>
        <v>48950</v>
      </c>
      <c r="V502" s="19"/>
      <c r="W502" s="19"/>
      <c r="X502" s="19"/>
      <c r="Y502" s="19"/>
      <c r="Z502" s="19"/>
      <c r="AA502" s="19"/>
      <c r="AB502" s="19"/>
      <c r="AC502" s="19"/>
    </row>
    <row r="503" spans="1:29" ht="12.75" x14ac:dyDescent="0.2">
      <c r="A503" s="19"/>
      <c r="B503" s="19"/>
      <c r="C503" s="21" t="str">
        <f t="shared" si="23"/>
        <v>FWS Director</v>
      </c>
      <c r="D503" s="21" t="s">
        <v>2324</v>
      </c>
      <c r="E503" s="28"/>
      <c r="F503" s="96">
        <v>43195</v>
      </c>
      <c r="G503" s="94" t="s">
        <v>51</v>
      </c>
      <c r="H503" s="57" t="s">
        <v>2325</v>
      </c>
      <c r="I503" s="57" t="s">
        <v>2326</v>
      </c>
      <c r="J503" s="57" t="s">
        <v>2327</v>
      </c>
      <c r="K503" s="57" t="s">
        <v>972</v>
      </c>
      <c r="L503" s="57" t="s">
        <v>22</v>
      </c>
      <c r="M503" s="91" t="s">
        <v>303</v>
      </c>
      <c r="N503" s="57" t="s">
        <v>23</v>
      </c>
      <c r="O503" s="91" t="s">
        <v>34</v>
      </c>
      <c r="P503" s="94" t="s">
        <v>49</v>
      </c>
      <c r="Q503" s="59">
        <v>0</v>
      </c>
      <c r="R503" s="59">
        <v>25000</v>
      </c>
      <c r="S503" s="59">
        <v>0</v>
      </c>
      <c r="T503" s="27" t="s">
        <v>21</v>
      </c>
      <c r="U503" s="27">
        <f t="shared" si="22"/>
        <v>25000</v>
      </c>
      <c r="V503" s="19"/>
      <c r="W503" s="19"/>
      <c r="X503" s="19"/>
      <c r="Y503" s="19"/>
      <c r="Z503" s="19"/>
      <c r="AA503" s="19"/>
      <c r="AB503" s="19"/>
      <c r="AC503" s="19"/>
    </row>
    <row r="504" spans="1:29" ht="12.75" x14ac:dyDescent="0.2">
      <c r="A504" s="103"/>
      <c r="B504" s="103"/>
      <c r="C504" s="103" t="str">
        <f t="shared" si="23"/>
        <v>FWS Director</v>
      </c>
      <c r="D504" s="103" t="s">
        <v>2328</v>
      </c>
      <c r="E504" s="28"/>
      <c r="F504" s="96">
        <v>43195</v>
      </c>
      <c r="G504" s="94" t="s">
        <v>51</v>
      </c>
      <c r="H504" s="57" t="s">
        <v>2329</v>
      </c>
      <c r="I504" s="57" t="s">
        <v>2330</v>
      </c>
      <c r="J504" s="57" t="s">
        <v>588</v>
      </c>
      <c r="K504" s="57" t="s">
        <v>589</v>
      </c>
      <c r="L504" s="57" t="s">
        <v>22</v>
      </c>
      <c r="M504" s="91" t="s">
        <v>303</v>
      </c>
      <c r="N504" s="57" t="s">
        <v>23</v>
      </c>
      <c r="O504" s="91" t="s">
        <v>34</v>
      </c>
      <c r="P504" s="94" t="s">
        <v>49</v>
      </c>
      <c r="Q504" s="59">
        <v>0</v>
      </c>
      <c r="R504" s="59">
        <v>25000</v>
      </c>
      <c r="S504" s="59">
        <v>0</v>
      </c>
      <c r="T504" s="54" t="s">
        <v>21</v>
      </c>
      <c r="U504" s="27">
        <f t="shared" si="22"/>
        <v>25000</v>
      </c>
      <c r="V504" s="19"/>
      <c r="W504" s="19"/>
      <c r="X504" s="19"/>
      <c r="Y504" s="19"/>
      <c r="Z504" s="19"/>
      <c r="AA504" s="19"/>
      <c r="AB504" s="19"/>
      <c r="AC504" s="19"/>
    </row>
    <row r="505" spans="1:29" ht="12.75" x14ac:dyDescent="0.2">
      <c r="A505" s="103"/>
      <c r="B505" s="103"/>
      <c r="C505" s="103" t="str">
        <f t="shared" si="23"/>
        <v>Senior Advisor, DOI-PMB</v>
      </c>
      <c r="D505" s="103" t="s">
        <v>2331</v>
      </c>
      <c r="E505" s="28" t="s">
        <v>2332</v>
      </c>
      <c r="F505" s="90">
        <v>43192</v>
      </c>
      <c r="G505" s="84" t="s">
        <v>50</v>
      </c>
      <c r="H505" s="28" t="s">
        <v>2333</v>
      </c>
      <c r="I505" s="28" t="s">
        <v>2334</v>
      </c>
      <c r="J505" s="28" t="s">
        <v>2335</v>
      </c>
      <c r="K505" s="28" t="s">
        <v>106</v>
      </c>
      <c r="L505" s="28" t="s">
        <v>2106</v>
      </c>
      <c r="M505" s="27" t="s">
        <v>76</v>
      </c>
      <c r="N505" s="28" t="s">
        <v>21</v>
      </c>
      <c r="O505" s="91" t="s">
        <v>34</v>
      </c>
      <c r="P505" s="30" t="s">
        <v>2336</v>
      </c>
      <c r="Q505" s="99">
        <v>99500</v>
      </c>
      <c r="R505" s="99">
        <v>99500</v>
      </c>
      <c r="S505" s="31">
        <v>298500</v>
      </c>
      <c r="T505" s="54" t="s">
        <v>2337</v>
      </c>
      <c r="U505" s="27">
        <f t="shared" si="22"/>
        <v>497500</v>
      </c>
      <c r="V505" s="19"/>
      <c r="W505" s="19"/>
      <c r="X505" s="19"/>
      <c r="Y505" s="19"/>
      <c r="Z505" s="19"/>
      <c r="AA505" s="19"/>
      <c r="AB505" s="19"/>
      <c r="AC505" s="19"/>
    </row>
    <row r="506" spans="1:29" ht="12.75" x14ac:dyDescent="0.2">
      <c r="A506" s="19"/>
      <c r="B506" s="19"/>
      <c r="C506" s="21" t="str">
        <f t="shared" si="23"/>
        <v>Senior Advisor, DOI-PMB</v>
      </c>
      <c r="D506" s="21" t="s">
        <v>2338</v>
      </c>
      <c r="E506" s="28" t="s">
        <v>2339</v>
      </c>
      <c r="F506" s="90">
        <v>43192</v>
      </c>
      <c r="G506" s="84" t="s">
        <v>50</v>
      </c>
      <c r="H506" s="28" t="s">
        <v>2340</v>
      </c>
      <c r="I506" s="28" t="s">
        <v>2341</v>
      </c>
      <c r="J506" s="28" t="s">
        <v>1491</v>
      </c>
      <c r="K506" s="28" t="s">
        <v>1353</v>
      </c>
      <c r="L506" s="28" t="s">
        <v>2106</v>
      </c>
      <c r="M506" s="27" t="s">
        <v>2342</v>
      </c>
      <c r="N506" s="28" t="s">
        <v>21</v>
      </c>
      <c r="O506" s="91" t="s">
        <v>34</v>
      </c>
      <c r="P506" s="30" t="s">
        <v>2343</v>
      </c>
      <c r="Q506" s="99">
        <v>236000</v>
      </c>
      <c r="R506" s="99">
        <v>225000</v>
      </c>
      <c r="S506" s="31">
        <v>675000</v>
      </c>
      <c r="T506" s="27" t="s">
        <v>2344</v>
      </c>
      <c r="U506" s="27">
        <f t="shared" si="22"/>
        <v>1136000</v>
      </c>
      <c r="V506" s="19"/>
      <c r="W506" s="19"/>
      <c r="X506" s="19"/>
      <c r="Y506" s="19"/>
      <c r="Z506" s="19"/>
      <c r="AA506" s="19"/>
      <c r="AB506" s="19"/>
      <c r="AC506" s="19"/>
    </row>
    <row r="507" spans="1:29" ht="12.75" x14ac:dyDescent="0.2">
      <c r="A507" s="66"/>
      <c r="B507" s="66"/>
      <c r="C507" s="66" t="str">
        <f t="shared" si="23"/>
        <v>FWS Director</v>
      </c>
      <c r="D507" s="66" t="s">
        <v>2345</v>
      </c>
      <c r="E507" s="28"/>
      <c r="F507" s="90">
        <v>43189</v>
      </c>
      <c r="G507" s="97" t="s">
        <v>53</v>
      </c>
      <c r="H507" s="28" t="s">
        <v>2346</v>
      </c>
      <c r="I507" s="28" t="s">
        <v>2347</v>
      </c>
      <c r="J507" s="28" t="s">
        <v>2348</v>
      </c>
      <c r="K507" s="28" t="s">
        <v>2349</v>
      </c>
      <c r="L507" s="28" t="s">
        <v>22</v>
      </c>
      <c r="M507" s="27" t="s">
        <v>88</v>
      </c>
      <c r="N507" s="28" t="s">
        <v>23</v>
      </c>
      <c r="O507" s="91" t="s">
        <v>34</v>
      </c>
      <c r="P507" s="30" t="s">
        <v>27</v>
      </c>
      <c r="Q507" s="99">
        <v>0</v>
      </c>
      <c r="R507" s="99">
        <v>25000</v>
      </c>
      <c r="S507" s="31">
        <v>0</v>
      </c>
      <c r="T507" s="99">
        <v>0</v>
      </c>
      <c r="U507" s="27">
        <f t="shared" si="22"/>
        <v>25000</v>
      </c>
      <c r="V507" s="19"/>
      <c r="W507" s="19"/>
      <c r="X507" s="19"/>
      <c r="Y507" s="19"/>
      <c r="Z507" s="19"/>
      <c r="AA507" s="19"/>
      <c r="AB507" s="19"/>
      <c r="AC507" s="19"/>
    </row>
    <row r="508" spans="1:29" ht="12.75" x14ac:dyDescent="0.2">
      <c r="A508" s="66"/>
      <c r="B508" s="66"/>
      <c r="C508" s="66" t="str">
        <f t="shared" si="23"/>
        <v>FWS Director</v>
      </c>
      <c r="D508" s="66" t="s">
        <v>2350</v>
      </c>
      <c r="E508" s="28"/>
      <c r="F508" s="90">
        <v>43189</v>
      </c>
      <c r="G508" s="97" t="s">
        <v>53</v>
      </c>
      <c r="H508" s="28" t="s">
        <v>2351</v>
      </c>
      <c r="I508" s="57" t="s">
        <v>2352</v>
      </c>
      <c r="J508" s="28" t="s">
        <v>2353</v>
      </c>
      <c r="K508" s="28" t="s">
        <v>2354</v>
      </c>
      <c r="L508" s="28" t="s">
        <v>22</v>
      </c>
      <c r="M508" s="27" t="s">
        <v>88</v>
      </c>
      <c r="N508" s="28" t="s">
        <v>23</v>
      </c>
      <c r="O508" s="91" t="s">
        <v>34</v>
      </c>
      <c r="P508" s="30" t="s">
        <v>27</v>
      </c>
      <c r="Q508" s="99">
        <v>0</v>
      </c>
      <c r="R508" s="99">
        <v>15000</v>
      </c>
      <c r="S508" s="31">
        <v>0</v>
      </c>
      <c r="T508" s="99">
        <v>0</v>
      </c>
      <c r="U508" s="27">
        <f t="shared" si="22"/>
        <v>15000</v>
      </c>
      <c r="V508" s="19"/>
      <c r="W508" s="19"/>
      <c r="X508" s="19"/>
      <c r="Y508" s="19"/>
      <c r="Z508" s="19"/>
      <c r="AA508" s="19"/>
      <c r="AB508" s="19"/>
      <c r="AC508" s="19"/>
    </row>
    <row r="509" spans="1:29" ht="12.75" x14ac:dyDescent="0.2">
      <c r="A509" s="66"/>
      <c r="B509" s="66"/>
      <c r="C509" s="66" t="str">
        <f t="shared" si="23"/>
        <v>FWS Director</v>
      </c>
      <c r="D509" s="66" t="s">
        <v>2355</v>
      </c>
      <c r="E509" s="28"/>
      <c r="F509" s="90">
        <v>43189</v>
      </c>
      <c r="G509" s="97" t="s">
        <v>53</v>
      </c>
      <c r="H509" s="28" t="s">
        <v>2356</v>
      </c>
      <c r="I509" s="57" t="s">
        <v>2357</v>
      </c>
      <c r="J509" s="28" t="s">
        <v>2358</v>
      </c>
      <c r="K509" s="28" t="s">
        <v>2359</v>
      </c>
      <c r="L509" s="28" t="s">
        <v>22</v>
      </c>
      <c r="M509" s="27" t="s">
        <v>88</v>
      </c>
      <c r="N509" s="28" t="s">
        <v>23</v>
      </c>
      <c r="O509" s="91" t="s">
        <v>34</v>
      </c>
      <c r="P509" s="30" t="s">
        <v>27</v>
      </c>
      <c r="Q509" s="99">
        <v>0</v>
      </c>
      <c r="R509" s="99">
        <v>25000</v>
      </c>
      <c r="S509" s="31">
        <v>0</v>
      </c>
      <c r="T509" s="99">
        <v>0</v>
      </c>
      <c r="U509" s="27">
        <f t="shared" si="22"/>
        <v>25000</v>
      </c>
      <c r="V509" s="19"/>
      <c r="W509" s="19"/>
      <c r="X509" s="19"/>
      <c r="Y509" s="19"/>
      <c r="Z509" s="19"/>
      <c r="AA509" s="19"/>
      <c r="AB509" s="19"/>
      <c r="AC509" s="19"/>
    </row>
    <row r="510" spans="1:29" ht="12.75" x14ac:dyDescent="0.2">
      <c r="A510" s="103"/>
      <c r="B510" s="103"/>
      <c r="C510" s="103" t="str">
        <f t="shared" si="23"/>
        <v>FWS Director</v>
      </c>
      <c r="D510" s="103" t="s">
        <v>2360</v>
      </c>
      <c r="E510" s="28"/>
      <c r="F510" s="90">
        <v>43191</v>
      </c>
      <c r="G510" s="97" t="s">
        <v>45</v>
      </c>
      <c r="H510" s="22" t="s">
        <v>2361</v>
      </c>
      <c r="I510" s="22" t="s">
        <v>2362</v>
      </c>
      <c r="J510" s="28" t="s">
        <v>716</v>
      </c>
      <c r="K510" s="28" t="s">
        <v>2363</v>
      </c>
      <c r="L510" s="28" t="s">
        <v>2364</v>
      </c>
      <c r="M510" s="27" t="s">
        <v>2365</v>
      </c>
      <c r="N510" s="28" t="s">
        <v>23</v>
      </c>
      <c r="O510" s="91" t="s">
        <v>34</v>
      </c>
      <c r="P510" s="30" t="s">
        <v>27</v>
      </c>
      <c r="Q510" s="99">
        <v>0</v>
      </c>
      <c r="R510" s="99">
        <v>48083</v>
      </c>
      <c r="S510" s="31">
        <v>0</v>
      </c>
      <c r="T510" s="99">
        <v>0</v>
      </c>
      <c r="U510" s="27">
        <f t="shared" si="22"/>
        <v>48083</v>
      </c>
      <c r="V510" s="19"/>
      <c r="W510" s="19"/>
      <c r="X510" s="19"/>
      <c r="Y510" s="19"/>
      <c r="Z510" s="19"/>
      <c r="AA510" s="19"/>
      <c r="AB510" s="19"/>
      <c r="AC510" s="19"/>
    </row>
    <row r="511" spans="1:29" ht="12.75" x14ac:dyDescent="0.2">
      <c r="A511" s="103"/>
      <c r="B511" s="103"/>
      <c r="C511" s="103" t="str">
        <f t="shared" si="23"/>
        <v>FWS Director</v>
      </c>
      <c r="D511" s="103" t="s">
        <v>2366</v>
      </c>
      <c r="E511" s="28"/>
      <c r="F511" s="90">
        <v>43192</v>
      </c>
      <c r="G511" s="97" t="s">
        <v>45</v>
      </c>
      <c r="H511" s="28" t="s">
        <v>2367</v>
      </c>
      <c r="I511" s="22" t="s">
        <v>2368</v>
      </c>
      <c r="J511" s="28" t="s">
        <v>93</v>
      </c>
      <c r="K511" s="28" t="s">
        <v>87</v>
      </c>
      <c r="L511" s="28" t="s">
        <v>2369</v>
      </c>
      <c r="M511" s="27" t="s">
        <v>88</v>
      </c>
      <c r="N511" s="28" t="s">
        <v>23</v>
      </c>
      <c r="O511" s="91" t="s">
        <v>34</v>
      </c>
      <c r="P511" s="30" t="s">
        <v>27</v>
      </c>
      <c r="Q511" s="99">
        <v>0</v>
      </c>
      <c r="R511" s="99">
        <v>7754.09</v>
      </c>
      <c r="S511" s="31">
        <v>0</v>
      </c>
      <c r="T511" s="99">
        <v>0</v>
      </c>
      <c r="U511" s="27">
        <f t="shared" si="22"/>
        <v>7754.09</v>
      </c>
      <c r="V511" s="19"/>
      <c r="W511" s="19"/>
      <c r="X511" s="19"/>
      <c r="Y511" s="19"/>
      <c r="Z511" s="19"/>
      <c r="AA511" s="19"/>
      <c r="AB511" s="19"/>
      <c r="AC511" s="19"/>
    </row>
    <row r="512" spans="1:29" ht="12.75" x14ac:dyDescent="0.2">
      <c r="A512" s="103"/>
      <c r="B512" s="103"/>
      <c r="C512" s="103" t="str">
        <f t="shared" si="23"/>
        <v>Senior Advisor, DOI-PMB</v>
      </c>
      <c r="D512" s="103" t="s">
        <v>2370</v>
      </c>
      <c r="E512" s="28"/>
      <c r="F512" s="90">
        <v>43192</v>
      </c>
      <c r="G512" s="97" t="s">
        <v>45</v>
      </c>
      <c r="H512" s="28" t="s">
        <v>2371</v>
      </c>
      <c r="I512" s="28" t="s">
        <v>2372</v>
      </c>
      <c r="J512" s="28" t="s">
        <v>2373</v>
      </c>
      <c r="K512" s="28" t="s">
        <v>2363</v>
      </c>
      <c r="L512" s="28" t="s">
        <v>31</v>
      </c>
      <c r="M512" s="27" t="s">
        <v>88</v>
      </c>
      <c r="N512" s="28" t="s">
        <v>23</v>
      </c>
      <c r="O512" s="91" t="s">
        <v>34</v>
      </c>
      <c r="P512" s="30" t="s">
        <v>27</v>
      </c>
      <c r="Q512" s="99">
        <v>0</v>
      </c>
      <c r="R512" s="99">
        <v>59372</v>
      </c>
      <c r="S512" s="31">
        <v>0</v>
      </c>
      <c r="T512" s="99">
        <v>0</v>
      </c>
      <c r="U512" s="27">
        <f t="shared" si="22"/>
        <v>59372</v>
      </c>
      <c r="V512" s="19"/>
      <c r="W512" s="19"/>
      <c r="X512" s="19"/>
      <c r="Y512" s="19"/>
      <c r="Z512" s="19"/>
      <c r="AA512" s="19"/>
      <c r="AB512" s="19"/>
      <c r="AC512" s="19"/>
    </row>
    <row r="513" spans="1:29" ht="12.75" x14ac:dyDescent="0.2">
      <c r="A513" s="103"/>
      <c r="B513" s="103"/>
      <c r="C513" s="103" t="str">
        <f t="shared" si="23"/>
        <v>Senior Advisor, DOI-PMB</v>
      </c>
      <c r="D513" s="103" t="s">
        <v>2374</v>
      </c>
      <c r="E513" s="28" t="s">
        <v>2375</v>
      </c>
      <c r="F513" s="43">
        <v>43227</v>
      </c>
      <c r="G513" s="84" t="s">
        <v>50</v>
      </c>
      <c r="H513" s="24" t="s">
        <v>2376</v>
      </c>
      <c r="I513" s="24" t="s">
        <v>2377</v>
      </c>
      <c r="J513" s="24" t="s">
        <v>2378</v>
      </c>
      <c r="K513" s="24" t="s">
        <v>1172</v>
      </c>
      <c r="L513" s="28" t="s">
        <v>22</v>
      </c>
      <c r="M513" s="27" t="s">
        <v>2379</v>
      </c>
      <c r="N513" s="28" t="s">
        <v>23</v>
      </c>
      <c r="O513" s="27" t="s">
        <v>2380</v>
      </c>
      <c r="P513" s="30" t="s">
        <v>1811</v>
      </c>
      <c r="Q513" s="27">
        <v>1140000</v>
      </c>
      <c r="R513" s="27">
        <v>400000</v>
      </c>
      <c r="S513" s="92">
        <v>780000</v>
      </c>
      <c r="T513" s="27" t="s">
        <v>2381</v>
      </c>
      <c r="U513" s="27">
        <f t="shared" si="22"/>
        <v>2320000</v>
      </c>
      <c r="V513" s="19"/>
      <c r="W513" s="19"/>
      <c r="X513" s="19"/>
      <c r="Y513" s="19"/>
      <c r="Z513" s="19"/>
      <c r="AA513" s="19"/>
      <c r="AB513" s="19"/>
      <c r="AC513" s="19"/>
    </row>
    <row r="514" spans="1:29" ht="12.75" x14ac:dyDescent="0.2">
      <c r="A514" s="19"/>
      <c r="B514" s="19"/>
      <c r="C514" s="21" t="str">
        <f t="shared" si="23"/>
        <v>Senior Advisor, DOI-PMB</v>
      </c>
      <c r="D514" s="21" t="s">
        <v>2382</v>
      </c>
      <c r="E514" s="28" t="s">
        <v>2383</v>
      </c>
      <c r="F514" s="43">
        <v>43227</v>
      </c>
      <c r="G514" s="84" t="s">
        <v>50</v>
      </c>
      <c r="H514" s="28" t="s">
        <v>2376</v>
      </c>
      <c r="I514" s="28" t="s">
        <v>2384</v>
      </c>
      <c r="J514" s="28" t="s">
        <v>2385</v>
      </c>
      <c r="K514" s="28" t="s">
        <v>2386</v>
      </c>
      <c r="L514" s="28" t="s">
        <v>22</v>
      </c>
      <c r="M514" s="27" t="s">
        <v>2387</v>
      </c>
      <c r="N514" s="28" t="s">
        <v>23</v>
      </c>
      <c r="O514" s="27" t="s">
        <v>2380</v>
      </c>
      <c r="P514" s="30" t="s">
        <v>1811</v>
      </c>
      <c r="Q514" s="99">
        <v>510000</v>
      </c>
      <c r="R514" s="99">
        <v>140000</v>
      </c>
      <c r="S514" s="92">
        <v>280000</v>
      </c>
      <c r="T514" s="27" t="s">
        <v>2388</v>
      </c>
      <c r="U514" s="27">
        <f t="shared" si="22"/>
        <v>930000</v>
      </c>
      <c r="V514" s="19"/>
      <c r="W514" s="19"/>
      <c r="X514" s="19"/>
      <c r="Y514" s="19"/>
      <c r="Z514" s="19"/>
      <c r="AA514" s="19"/>
      <c r="AB514" s="19"/>
      <c r="AC514" s="19"/>
    </row>
    <row r="515" spans="1:29" ht="12.75" x14ac:dyDescent="0.2">
      <c r="A515" s="19"/>
      <c r="B515" s="19"/>
      <c r="C515" s="21" t="str">
        <f t="shared" si="23"/>
        <v>Senior Advisor, DOI-PMB</v>
      </c>
      <c r="D515" s="21" t="s">
        <v>2389</v>
      </c>
      <c r="E515" s="28"/>
      <c r="F515" s="43">
        <v>43227</v>
      </c>
      <c r="G515" s="84" t="s">
        <v>50</v>
      </c>
      <c r="H515" s="22" t="s">
        <v>2390</v>
      </c>
      <c r="I515" s="95" t="s">
        <v>2391</v>
      </c>
      <c r="J515" s="28" t="s">
        <v>1441</v>
      </c>
      <c r="K515" s="28" t="s">
        <v>2392</v>
      </c>
      <c r="L515" s="28" t="s">
        <v>349</v>
      </c>
      <c r="M515" s="27" t="s">
        <v>88</v>
      </c>
      <c r="N515" s="28" t="s">
        <v>23</v>
      </c>
      <c r="O515" s="27" t="s">
        <v>2380</v>
      </c>
      <c r="P515" s="30" t="s">
        <v>27</v>
      </c>
      <c r="Q515" s="99">
        <v>0</v>
      </c>
      <c r="R515" s="99">
        <v>300000</v>
      </c>
      <c r="S515" s="92">
        <v>0</v>
      </c>
      <c r="T515" s="99">
        <v>0</v>
      </c>
      <c r="U515" s="27">
        <f t="shared" si="22"/>
        <v>300000</v>
      </c>
      <c r="V515" s="19"/>
      <c r="W515" s="19"/>
      <c r="X515" s="19"/>
      <c r="Y515" s="19"/>
      <c r="Z515" s="19"/>
      <c r="AA515" s="19"/>
      <c r="AB515" s="19"/>
      <c r="AC515" s="19"/>
    </row>
    <row r="516" spans="1:29" ht="12.75" x14ac:dyDescent="0.2">
      <c r="A516" s="19"/>
      <c r="B516" s="19"/>
      <c r="C516" s="21" t="str">
        <f t="shared" si="23"/>
        <v>Senior Advisor, DOI-PMB</v>
      </c>
      <c r="D516" s="21" t="s">
        <v>2393</v>
      </c>
      <c r="E516" s="28"/>
      <c r="F516" s="43">
        <v>43227</v>
      </c>
      <c r="G516" s="84" t="s">
        <v>50</v>
      </c>
      <c r="H516" s="28" t="s">
        <v>2394</v>
      </c>
      <c r="I516" s="22" t="s">
        <v>2395</v>
      </c>
      <c r="J516" s="28" t="s">
        <v>2396</v>
      </c>
      <c r="K516" s="28" t="s">
        <v>2397</v>
      </c>
      <c r="L516" s="28" t="s">
        <v>22</v>
      </c>
      <c r="M516" s="27" t="s">
        <v>303</v>
      </c>
      <c r="N516" s="28" t="s">
        <v>23</v>
      </c>
      <c r="O516" s="27" t="s">
        <v>2380</v>
      </c>
      <c r="P516" s="30" t="s">
        <v>27</v>
      </c>
      <c r="Q516" s="99">
        <v>0</v>
      </c>
      <c r="R516" s="99">
        <v>270000</v>
      </c>
      <c r="S516" s="92">
        <v>0</v>
      </c>
      <c r="T516" s="99">
        <v>0</v>
      </c>
      <c r="U516" s="27">
        <f t="shared" si="22"/>
        <v>270000</v>
      </c>
      <c r="V516" s="19"/>
      <c r="W516" s="19"/>
      <c r="X516" s="19"/>
      <c r="Y516" s="19"/>
      <c r="Z516" s="19"/>
      <c r="AA516" s="19"/>
      <c r="AB516" s="19"/>
      <c r="AC516" s="19"/>
    </row>
    <row r="517" spans="1:29" ht="12.75" x14ac:dyDescent="0.2">
      <c r="A517" s="19"/>
      <c r="B517" s="19"/>
      <c r="C517" s="21" t="str">
        <f t="shared" si="23"/>
        <v>Senior Advisor, DOI-PMB</v>
      </c>
      <c r="D517" s="21" t="s">
        <v>2398</v>
      </c>
      <c r="E517" s="28"/>
      <c r="F517" s="43">
        <v>43227</v>
      </c>
      <c r="G517" s="84" t="s">
        <v>50</v>
      </c>
      <c r="H517" s="28" t="s">
        <v>2399</v>
      </c>
      <c r="I517" s="28" t="s">
        <v>2400</v>
      </c>
      <c r="J517" s="28" t="s">
        <v>2401</v>
      </c>
      <c r="K517" s="28" t="s">
        <v>2402</v>
      </c>
      <c r="L517" s="28" t="s">
        <v>22</v>
      </c>
      <c r="M517" s="27" t="s">
        <v>303</v>
      </c>
      <c r="N517" s="28" t="s">
        <v>23</v>
      </c>
      <c r="O517" s="27" t="s">
        <v>2380</v>
      </c>
      <c r="P517" s="30" t="s">
        <v>27</v>
      </c>
      <c r="Q517" s="99">
        <v>0</v>
      </c>
      <c r="R517" s="99">
        <v>60000</v>
      </c>
      <c r="S517" s="92">
        <v>0</v>
      </c>
      <c r="T517" s="99">
        <v>0</v>
      </c>
      <c r="U517" s="27">
        <f t="shared" si="22"/>
        <v>60000</v>
      </c>
      <c r="V517" s="19"/>
      <c r="W517" s="19"/>
      <c r="X517" s="19"/>
      <c r="Y517" s="19"/>
      <c r="Z517" s="19"/>
      <c r="AA517" s="19"/>
      <c r="AB517" s="19"/>
      <c r="AC517" s="19"/>
    </row>
    <row r="518" spans="1:29" ht="12.75" x14ac:dyDescent="0.2">
      <c r="A518" s="19"/>
      <c r="B518" s="19"/>
      <c r="C518" s="21" t="str">
        <f t="shared" si="23"/>
        <v>FWS Director</v>
      </c>
      <c r="D518" s="21" t="s">
        <v>2403</v>
      </c>
      <c r="E518" s="28"/>
      <c r="F518" s="43">
        <v>43227</v>
      </c>
      <c r="G518" s="84" t="s">
        <v>50</v>
      </c>
      <c r="H518" s="28" t="s">
        <v>2404</v>
      </c>
      <c r="I518" s="28" t="s">
        <v>2405</v>
      </c>
      <c r="J518" s="28" t="s">
        <v>2406</v>
      </c>
      <c r="K518" s="28" t="s">
        <v>1175</v>
      </c>
      <c r="L518" s="28" t="s">
        <v>26</v>
      </c>
      <c r="M518" s="27" t="s">
        <v>303</v>
      </c>
      <c r="N518" s="28" t="s">
        <v>23</v>
      </c>
      <c r="O518" s="27" t="s">
        <v>2380</v>
      </c>
      <c r="P518" s="30" t="s">
        <v>27</v>
      </c>
      <c r="Q518" s="99">
        <v>0</v>
      </c>
      <c r="R518" s="99">
        <v>50000</v>
      </c>
      <c r="S518" s="92">
        <v>0</v>
      </c>
      <c r="T518" s="99">
        <v>0</v>
      </c>
      <c r="U518" s="27">
        <f t="shared" si="22"/>
        <v>50000</v>
      </c>
      <c r="V518" s="19"/>
      <c r="W518" s="19"/>
      <c r="X518" s="19"/>
      <c r="Y518" s="19"/>
      <c r="Z518" s="19"/>
      <c r="AA518" s="19"/>
      <c r="AB518" s="19"/>
      <c r="AC518" s="19"/>
    </row>
    <row r="519" spans="1:29" ht="12.75" x14ac:dyDescent="0.2">
      <c r="A519" s="19"/>
      <c r="B519" s="19"/>
      <c r="C519" s="21" t="str">
        <f t="shared" si="23"/>
        <v>Senior Advisor, DOI-PMB</v>
      </c>
      <c r="D519" s="21" t="s">
        <v>2407</v>
      </c>
      <c r="E519" s="28"/>
      <c r="F519" s="43">
        <v>43227</v>
      </c>
      <c r="G519" s="84" t="s">
        <v>38</v>
      </c>
      <c r="H519" s="28" t="s">
        <v>2408</v>
      </c>
      <c r="I519" s="28" t="s">
        <v>2409</v>
      </c>
      <c r="J519" s="28" t="s">
        <v>2410</v>
      </c>
      <c r="K519" s="28" t="s">
        <v>2411</v>
      </c>
      <c r="L519" s="28" t="s">
        <v>26</v>
      </c>
      <c r="M519" s="27" t="s">
        <v>303</v>
      </c>
      <c r="N519" s="28" t="s">
        <v>23</v>
      </c>
      <c r="O519" s="27" t="s">
        <v>2380</v>
      </c>
      <c r="P519" s="30" t="s">
        <v>27</v>
      </c>
      <c r="Q519" s="99">
        <v>0</v>
      </c>
      <c r="R519" s="99">
        <v>50000</v>
      </c>
      <c r="S519" s="92">
        <v>250000</v>
      </c>
      <c r="T519" s="27" t="s">
        <v>2412</v>
      </c>
      <c r="U519" s="27">
        <f t="shared" si="22"/>
        <v>300000</v>
      </c>
      <c r="V519" s="19"/>
      <c r="W519" s="19"/>
      <c r="X519" s="19"/>
      <c r="Y519" s="19"/>
      <c r="Z519" s="19"/>
      <c r="AA519" s="19"/>
      <c r="AB519" s="19"/>
      <c r="AC519" s="19"/>
    </row>
    <row r="520" spans="1:29" ht="12.75" x14ac:dyDescent="0.2">
      <c r="A520" s="19"/>
      <c r="B520" s="19"/>
      <c r="C520" s="21" t="s">
        <v>1171</v>
      </c>
      <c r="D520" s="21" t="s">
        <v>2413</v>
      </c>
      <c r="E520" s="28"/>
      <c r="F520" s="43">
        <v>43227</v>
      </c>
      <c r="G520" s="84" t="s">
        <v>45</v>
      </c>
      <c r="H520" s="28" t="s">
        <v>2414</v>
      </c>
      <c r="I520" s="28" t="s">
        <v>2415</v>
      </c>
      <c r="J520" s="28" t="s">
        <v>2416</v>
      </c>
      <c r="K520" s="28" t="s">
        <v>2417</v>
      </c>
      <c r="L520" s="28" t="s">
        <v>22</v>
      </c>
      <c r="M520" s="27" t="s">
        <v>303</v>
      </c>
      <c r="N520" s="28" t="s">
        <v>23</v>
      </c>
      <c r="O520" s="27" t="s">
        <v>2380</v>
      </c>
      <c r="P520" s="30" t="s">
        <v>27</v>
      </c>
      <c r="Q520" s="99">
        <v>0</v>
      </c>
      <c r="R520" s="99">
        <v>60000</v>
      </c>
      <c r="S520" s="92">
        <v>240000</v>
      </c>
      <c r="T520" s="27" t="s">
        <v>2418</v>
      </c>
      <c r="U520" s="27">
        <f t="shared" si="22"/>
        <v>300000</v>
      </c>
      <c r="V520" s="19"/>
      <c r="W520" s="19"/>
      <c r="X520" s="19"/>
      <c r="Y520" s="19"/>
      <c r="Z520" s="19"/>
      <c r="AA520" s="19"/>
      <c r="AB520" s="19"/>
      <c r="AC520" s="19"/>
    </row>
    <row r="521" spans="1:29" ht="12.75" x14ac:dyDescent="0.2">
      <c r="A521" s="19"/>
      <c r="B521" s="19"/>
      <c r="C521" s="21" t="str">
        <f t="shared" ref="C521:C530" si="24">IF(OR(ISBLANK(L521),ISBLANK(N521),ISBLANK(U521)),"",
IF(N521="No",
(IF(AND(OR(ISNUMBER(SEARCH("501",L521)),L521="IHE"),U521&lt;50000),"FWS Director",
IF(AND(OR(ISNUMBER(SEARCH("501",L521)),L521="IHE"),U521&gt;=50000),"Senior Advisor, DOI-PMB",
IF(U521&lt;100000,"FWS Director", IF(U521&gt;=250000, "Senior Advisor, DOI-PMB", "Assistant Secretary, DOI-FWP"))))),
(IF(U521&lt;50000,"FWS Director",IF(U521&gt;=50000,"Senior Advisor, DOI-PMB","error")))))</f>
        <v>Senior Advisor, DOI-PMB</v>
      </c>
      <c r="D521" s="21" t="s">
        <v>2419</v>
      </c>
      <c r="E521" s="28"/>
      <c r="F521" s="43">
        <v>43227</v>
      </c>
      <c r="G521" s="84" t="s">
        <v>45</v>
      </c>
      <c r="H521" s="28" t="s">
        <v>2420</v>
      </c>
      <c r="I521" s="28" t="s">
        <v>2421</v>
      </c>
      <c r="J521" s="28" t="s">
        <v>324</v>
      </c>
      <c r="K521" s="28" t="s">
        <v>1810</v>
      </c>
      <c r="L521" s="28" t="s">
        <v>22</v>
      </c>
      <c r="M521" s="27" t="s">
        <v>303</v>
      </c>
      <c r="N521" s="28" t="s">
        <v>23</v>
      </c>
      <c r="O521" s="27" t="s">
        <v>2380</v>
      </c>
      <c r="P521" s="30" t="s">
        <v>27</v>
      </c>
      <c r="Q521" s="99">
        <v>0</v>
      </c>
      <c r="R521" s="99">
        <v>70000</v>
      </c>
      <c r="S521" s="92">
        <v>280000</v>
      </c>
      <c r="T521" s="27" t="s">
        <v>2422</v>
      </c>
      <c r="U521" s="27">
        <f t="shared" si="22"/>
        <v>350000</v>
      </c>
      <c r="V521" s="19"/>
      <c r="W521" s="19"/>
      <c r="X521" s="19"/>
      <c r="Y521" s="19"/>
      <c r="Z521" s="19"/>
      <c r="AA521" s="19"/>
      <c r="AB521" s="19"/>
      <c r="AC521" s="19"/>
    </row>
    <row r="522" spans="1:29" ht="12.75" x14ac:dyDescent="0.2">
      <c r="A522" s="103"/>
      <c r="B522" s="103"/>
      <c r="C522" s="103" t="str">
        <f t="shared" si="24"/>
        <v>Senior Advisor, DOI-PMB</v>
      </c>
      <c r="D522" s="103" t="s">
        <v>2423</v>
      </c>
      <c r="E522" s="28" t="s">
        <v>2424</v>
      </c>
      <c r="F522" s="43">
        <v>43227</v>
      </c>
      <c r="G522" s="84" t="s">
        <v>56</v>
      </c>
      <c r="H522" s="28" t="s">
        <v>2425</v>
      </c>
      <c r="I522" s="28" t="s">
        <v>2426</v>
      </c>
      <c r="J522" s="28" t="s">
        <v>2289</v>
      </c>
      <c r="K522" s="28" t="s">
        <v>959</v>
      </c>
      <c r="L522" s="28" t="s">
        <v>41</v>
      </c>
      <c r="M522" s="27" t="s">
        <v>303</v>
      </c>
      <c r="N522" s="28" t="s">
        <v>23</v>
      </c>
      <c r="O522" s="27" t="s">
        <v>34</v>
      </c>
      <c r="P522" s="30" t="s">
        <v>27</v>
      </c>
      <c r="Q522" s="27">
        <v>0</v>
      </c>
      <c r="R522" s="92">
        <v>650000</v>
      </c>
      <c r="S522" s="92">
        <v>240000</v>
      </c>
      <c r="T522" s="27" t="s">
        <v>2427</v>
      </c>
      <c r="U522" s="27">
        <f t="shared" si="22"/>
        <v>890000</v>
      </c>
      <c r="V522" s="19"/>
      <c r="W522" s="19"/>
      <c r="X522" s="19"/>
      <c r="Y522" s="19"/>
      <c r="Z522" s="19"/>
      <c r="AA522" s="19"/>
      <c r="AB522" s="19"/>
      <c r="AC522" s="19"/>
    </row>
    <row r="523" spans="1:29" ht="12.75" x14ac:dyDescent="0.2">
      <c r="A523" s="103"/>
      <c r="B523" s="103"/>
      <c r="C523" s="103" t="str">
        <f t="shared" si="24"/>
        <v>FWS Director</v>
      </c>
      <c r="D523" s="103" t="s">
        <v>2428</v>
      </c>
      <c r="E523" s="28" t="s">
        <v>2429</v>
      </c>
      <c r="F523" s="43">
        <v>43227</v>
      </c>
      <c r="G523" s="84" t="s">
        <v>50</v>
      </c>
      <c r="H523" s="28" t="s">
        <v>2430</v>
      </c>
      <c r="I523" s="28" t="s">
        <v>2431</v>
      </c>
      <c r="J523" s="28" t="s">
        <v>2432</v>
      </c>
      <c r="K523" s="28" t="s">
        <v>347</v>
      </c>
      <c r="L523" s="28" t="s">
        <v>26</v>
      </c>
      <c r="M523" s="27" t="s">
        <v>303</v>
      </c>
      <c r="N523" s="28" t="s">
        <v>23</v>
      </c>
      <c r="O523" s="27" t="s">
        <v>34</v>
      </c>
      <c r="P523" s="30" t="s">
        <v>27</v>
      </c>
      <c r="Q523" s="27">
        <v>0</v>
      </c>
      <c r="R523" s="92">
        <v>50000</v>
      </c>
      <c r="S523" s="92">
        <v>0</v>
      </c>
      <c r="T523" s="27" t="s">
        <v>21</v>
      </c>
      <c r="U523" s="27">
        <f t="shared" si="22"/>
        <v>50000</v>
      </c>
      <c r="V523" s="19"/>
      <c r="W523" s="19"/>
      <c r="X523" s="19"/>
      <c r="Y523" s="19"/>
      <c r="Z523" s="19"/>
      <c r="AA523" s="19"/>
      <c r="AB523" s="19"/>
      <c r="AC523" s="19"/>
    </row>
    <row r="524" spans="1:29" ht="12.75" x14ac:dyDescent="0.2">
      <c r="A524" s="103"/>
      <c r="B524" s="103"/>
      <c r="C524" s="103" t="str">
        <f t="shared" si="24"/>
        <v>FWS Director</v>
      </c>
      <c r="D524" s="103" t="s">
        <v>2433</v>
      </c>
      <c r="E524" s="28" t="s">
        <v>2434</v>
      </c>
      <c r="F524" s="43">
        <v>43227</v>
      </c>
      <c r="G524" s="84" t="s">
        <v>50</v>
      </c>
      <c r="H524" s="28" t="s">
        <v>2430</v>
      </c>
      <c r="I524" s="28" t="s">
        <v>2431</v>
      </c>
      <c r="J524" s="28" t="s">
        <v>2435</v>
      </c>
      <c r="K524" s="28" t="s">
        <v>2436</v>
      </c>
      <c r="L524" s="28" t="s">
        <v>47</v>
      </c>
      <c r="M524" s="27" t="s">
        <v>1803</v>
      </c>
      <c r="N524" s="28" t="s">
        <v>23</v>
      </c>
      <c r="O524" s="27" t="s">
        <v>34</v>
      </c>
      <c r="P524" s="30" t="s">
        <v>27</v>
      </c>
      <c r="Q524" s="27">
        <v>0</v>
      </c>
      <c r="R524" s="92">
        <v>50000</v>
      </c>
      <c r="S524" s="92">
        <v>0</v>
      </c>
      <c r="T524" s="27" t="s">
        <v>21</v>
      </c>
      <c r="U524" s="27">
        <f t="shared" si="22"/>
        <v>50000</v>
      </c>
      <c r="V524" s="19"/>
      <c r="W524" s="19"/>
      <c r="X524" s="19"/>
      <c r="Y524" s="19"/>
      <c r="Z524" s="19"/>
      <c r="AA524" s="19"/>
      <c r="AB524" s="19"/>
      <c r="AC524" s="19"/>
    </row>
    <row r="525" spans="1:29" ht="12.75" x14ac:dyDescent="0.2">
      <c r="A525" s="103"/>
      <c r="B525" s="103"/>
      <c r="C525" s="103" t="str">
        <f t="shared" si="24"/>
        <v>Senior Advisor, DOI-PMB</v>
      </c>
      <c r="D525" s="103" t="s">
        <v>2437</v>
      </c>
      <c r="E525" s="28" t="s">
        <v>2438</v>
      </c>
      <c r="F525" s="43">
        <v>43227</v>
      </c>
      <c r="G525" s="84" t="s">
        <v>54</v>
      </c>
      <c r="H525" s="28" t="s">
        <v>2439</v>
      </c>
      <c r="I525" s="28" t="s">
        <v>2440</v>
      </c>
      <c r="J525" s="28" t="s">
        <v>1162</v>
      </c>
      <c r="K525" s="28" t="s">
        <v>1163</v>
      </c>
      <c r="L525" s="28" t="s">
        <v>22</v>
      </c>
      <c r="M525" s="27" t="s">
        <v>303</v>
      </c>
      <c r="N525" s="28" t="s">
        <v>23</v>
      </c>
      <c r="O525" s="27" t="s">
        <v>34</v>
      </c>
      <c r="P525" s="30" t="s">
        <v>1233</v>
      </c>
      <c r="Q525" s="27">
        <v>120000</v>
      </c>
      <c r="R525" s="92">
        <v>40000</v>
      </c>
      <c r="S525" s="92">
        <v>40000</v>
      </c>
      <c r="T525" s="27" t="s">
        <v>2441</v>
      </c>
      <c r="U525" s="27">
        <f t="shared" si="22"/>
        <v>200000</v>
      </c>
      <c r="V525" s="19"/>
      <c r="W525" s="19"/>
      <c r="X525" s="19"/>
      <c r="Y525" s="19"/>
      <c r="Z525" s="19"/>
      <c r="AA525" s="19"/>
      <c r="AB525" s="19"/>
      <c r="AC525" s="19"/>
    </row>
    <row r="526" spans="1:29" ht="12.75" x14ac:dyDescent="0.2">
      <c r="A526" s="103"/>
      <c r="B526" s="103"/>
      <c r="C526" s="103" t="str">
        <f t="shared" si="24"/>
        <v>Senior Advisor, DOI-PMB</v>
      </c>
      <c r="D526" s="103" t="s">
        <v>2442</v>
      </c>
      <c r="E526" s="28" t="s">
        <v>2443</v>
      </c>
      <c r="F526" s="43">
        <v>43227</v>
      </c>
      <c r="G526" s="84" t="s">
        <v>56</v>
      </c>
      <c r="H526" s="28" t="s">
        <v>2444</v>
      </c>
      <c r="I526" s="28" t="s">
        <v>2445</v>
      </c>
      <c r="J526" s="28" t="s">
        <v>964</v>
      </c>
      <c r="K526" s="28" t="s">
        <v>965</v>
      </c>
      <c r="L526" s="28" t="s">
        <v>47</v>
      </c>
      <c r="M526" s="27" t="s">
        <v>303</v>
      </c>
      <c r="N526" s="28" t="s">
        <v>23</v>
      </c>
      <c r="O526" s="27" t="s">
        <v>34</v>
      </c>
      <c r="P526" s="30" t="s">
        <v>1505</v>
      </c>
      <c r="Q526" s="27">
        <v>250000</v>
      </c>
      <c r="R526" s="92">
        <v>115000</v>
      </c>
      <c r="S526" s="92">
        <v>115000</v>
      </c>
      <c r="T526" s="27" t="s">
        <v>2446</v>
      </c>
      <c r="U526" s="27">
        <f t="shared" si="22"/>
        <v>480000</v>
      </c>
      <c r="V526" s="19"/>
      <c r="W526" s="19"/>
      <c r="X526" s="19"/>
      <c r="Y526" s="19"/>
      <c r="Z526" s="19"/>
      <c r="AA526" s="19"/>
      <c r="AB526" s="19"/>
      <c r="AC526" s="19"/>
    </row>
    <row r="527" spans="1:29" ht="12.75" x14ac:dyDescent="0.2">
      <c r="A527" s="103"/>
      <c r="B527" s="103"/>
      <c r="C527" s="103" t="str">
        <f t="shared" si="24"/>
        <v>Senior Advisor, DOI-PMB</v>
      </c>
      <c r="D527" s="103" t="s">
        <v>2447</v>
      </c>
      <c r="E527" s="28" t="s">
        <v>2448</v>
      </c>
      <c r="F527" s="43">
        <v>43227</v>
      </c>
      <c r="G527" s="84" t="s">
        <v>50</v>
      </c>
      <c r="H527" s="28" t="s">
        <v>2449</v>
      </c>
      <c r="I527" s="28" t="s">
        <v>2450</v>
      </c>
      <c r="J527" s="28" t="s">
        <v>2451</v>
      </c>
      <c r="K527" s="28" t="s">
        <v>888</v>
      </c>
      <c r="L527" s="28" t="s">
        <v>26</v>
      </c>
      <c r="M527" s="27" t="s">
        <v>303</v>
      </c>
      <c r="N527" s="28" t="s">
        <v>23</v>
      </c>
      <c r="O527" s="27" t="s">
        <v>34</v>
      </c>
      <c r="P527" s="30" t="s">
        <v>1811</v>
      </c>
      <c r="Q527" s="27">
        <v>361288</v>
      </c>
      <c r="R527" s="92">
        <v>182000</v>
      </c>
      <c r="S527" s="92">
        <v>182000</v>
      </c>
      <c r="T527" s="27" t="s">
        <v>2452</v>
      </c>
      <c r="U527" s="27">
        <f t="shared" si="22"/>
        <v>725288</v>
      </c>
      <c r="V527" s="19"/>
      <c r="W527" s="19"/>
      <c r="X527" s="19"/>
      <c r="Y527" s="19"/>
      <c r="Z527" s="19"/>
      <c r="AA527" s="19"/>
      <c r="AB527" s="19"/>
      <c r="AC527" s="19"/>
    </row>
    <row r="528" spans="1:29" ht="12.75" x14ac:dyDescent="0.2">
      <c r="A528" s="103"/>
      <c r="B528" s="103"/>
      <c r="C528" s="103" t="str">
        <f t="shared" si="24"/>
        <v>Senior Advisor, DOI-PMB</v>
      </c>
      <c r="D528" s="103" t="s">
        <v>2453</v>
      </c>
      <c r="E528" s="28" t="s">
        <v>2454</v>
      </c>
      <c r="F528" s="43">
        <v>43227</v>
      </c>
      <c r="G528" s="84" t="s">
        <v>51</v>
      </c>
      <c r="H528" s="28" t="s">
        <v>2455</v>
      </c>
      <c r="I528" s="28" t="s">
        <v>2456</v>
      </c>
      <c r="J528" s="28" t="s">
        <v>1162</v>
      </c>
      <c r="K528" s="28" t="s">
        <v>1163</v>
      </c>
      <c r="L528" s="28" t="s">
        <v>22</v>
      </c>
      <c r="M528" s="27" t="s">
        <v>303</v>
      </c>
      <c r="N528" s="28" t="s">
        <v>23</v>
      </c>
      <c r="O528" s="27" t="s">
        <v>34</v>
      </c>
      <c r="P528" s="30" t="s">
        <v>720</v>
      </c>
      <c r="Q528" s="27">
        <v>150000</v>
      </c>
      <c r="R528" s="92">
        <v>49000</v>
      </c>
      <c r="S528" s="92">
        <v>0</v>
      </c>
      <c r="T528" s="27" t="s">
        <v>21</v>
      </c>
      <c r="U528" s="27">
        <f t="shared" si="22"/>
        <v>199000</v>
      </c>
      <c r="V528" s="19"/>
      <c r="W528" s="19"/>
      <c r="X528" s="19"/>
      <c r="Y528" s="19"/>
      <c r="Z528" s="19"/>
      <c r="AA528" s="19"/>
      <c r="AB528" s="19"/>
      <c r="AC528" s="19"/>
    </row>
    <row r="529" spans="1:29" ht="12.75" x14ac:dyDescent="0.2">
      <c r="A529" s="103"/>
      <c r="B529" s="103"/>
      <c r="C529" s="103" t="str">
        <f t="shared" si="24"/>
        <v>Senior Advisor, DOI-PMB</v>
      </c>
      <c r="D529" s="103" t="s">
        <v>2457</v>
      </c>
      <c r="E529" s="28"/>
      <c r="F529" s="43">
        <v>43227</v>
      </c>
      <c r="G529" s="84" t="s">
        <v>45</v>
      </c>
      <c r="H529" s="28" t="s">
        <v>2458</v>
      </c>
      <c r="I529" s="24" t="s">
        <v>2459</v>
      </c>
      <c r="J529" s="28" t="s">
        <v>129</v>
      </c>
      <c r="K529" s="28" t="s">
        <v>46</v>
      </c>
      <c r="L529" s="28" t="s">
        <v>22</v>
      </c>
      <c r="M529" s="27" t="s">
        <v>88</v>
      </c>
      <c r="N529" s="28" t="s">
        <v>23</v>
      </c>
      <c r="O529" s="27" t="s">
        <v>34</v>
      </c>
      <c r="P529" s="30" t="s">
        <v>27</v>
      </c>
      <c r="Q529" s="27">
        <v>0</v>
      </c>
      <c r="R529" s="92">
        <v>100000</v>
      </c>
      <c r="S529" s="92">
        <v>0</v>
      </c>
      <c r="T529" s="54" t="s">
        <v>21</v>
      </c>
      <c r="U529" s="27">
        <f t="shared" si="22"/>
        <v>100000</v>
      </c>
      <c r="V529" s="19"/>
      <c r="W529" s="19"/>
      <c r="X529" s="19"/>
      <c r="Y529" s="19"/>
      <c r="Z529" s="19"/>
      <c r="AA529" s="19"/>
      <c r="AB529" s="19"/>
      <c r="AC529" s="19"/>
    </row>
    <row r="530" spans="1:29" ht="12.75" x14ac:dyDescent="0.2">
      <c r="A530" s="103"/>
      <c r="B530" s="103"/>
      <c r="C530" s="103" t="str">
        <f t="shared" si="24"/>
        <v>FWS Director</v>
      </c>
      <c r="D530" s="103" t="s">
        <v>2460</v>
      </c>
      <c r="E530" s="28"/>
      <c r="F530" s="43">
        <v>43227</v>
      </c>
      <c r="G530" s="84" t="s">
        <v>45</v>
      </c>
      <c r="H530" s="28" t="s">
        <v>2461</v>
      </c>
      <c r="I530" s="28" t="s">
        <v>2462</v>
      </c>
      <c r="J530" s="28" t="s">
        <v>2463</v>
      </c>
      <c r="K530" s="28" t="s">
        <v>972</v>
      </c>
      <c r="L530" s="28" t="s">
        <v>55</v>
      </c>
      <c r="M530" s="27" t="s">
        <v>88</v>
      </c>
      <c r="N530" s="28" t="s">
        <v>23</v>
      </c>
      <c r="O530" s="27" t="s">
        <v>34</v>
      </c>
      <c r="P530" s="30" t="s">
        <v>27</v>
      </c>
      <c r="Q530" s="27">
        <v>35295</v>
      </c>
      <c r="R530" s="27">
        <v>15000</v>
      </c>
      <c r="S530" s="92">
        <v>0</v>
      </c>
      <c r="T530" s="27" t="s">
        <v>21</v>
      </c>
      <c r="U530" s="27">
        <f t="shared" si="22"/>
        <v>50295</v>
      </c>
      <c r="V530" s="19"/>
      <c r="W530" s="19"/>
      <c r="X530" s="19"/>
      <c r="Y530" s="19"/>
      <c r="Z530" s="19"/>
      <c r="AA530" s="19"/>
      <c r="AB530" s="19"/>
      <c r="AC530" s="19"/>
    </row>
    <row r="531" spans="1:29" ht="12.75" x14ac:dyDescent="0.2">
      <c r="A531" s="19"/>
      <c r="B531" s="19"/>
      <c r="C531" s="21" t="s">
        <v>1171</v>
      </c>
      <c r="D531" s="21" t="s">
        <v>2464</v>
      </c>
      <c r="E531" s="28" t="s">
        <v>2465</v>
      </c>
      <c r="F531" s="43">
        <v>43227</v>
      </c>
      <c r="G531" s="84" t="s">
        <v>45</v>
      </c>
      <c r="H531" s="28" t="s">
        <v>2466</v>
      </c>
      <c r="I531" s="28" t="s">
        <v>2467</v>
      </c>
      <c r="J531" s="28" t="s">
        <v>2468</v>
      </c>
      <c r="K531" s="28" t="s">
        <v>2469</v>
      </c>
      <c r="L531" s="28" t="s">
        <v>22</v>
      </c>
      <c r="M531" s="27" t="s">
        <v>88</v>
      </c>
      <c r="N531" s="28" t="s">
        <v>23</v>
      </c>
      <c r="O531" s="27" t="s">
        <v>34</v>
      </c>
      <c r="P531" s="30" t="s">
        <v>720</v>
      </c>
      <c r="Q531" s="27">
        <v>95000</v>
      </c>
      <c r="R531" s="27">
        <v>20000</v>
      </c>
      <c r="S531" s="92">
        <v>42601</v>
      </c>
      <c r="T531" s="92" t="s">
        <v>2470</v>
      </c>
      <c r="U531" s="27">
        <f t="shared" si="22"/>
        <v>157601</v>
      </c>
      <c r="V531" s="19"/>
      <c r="W531" s="19"/>
      <c r="X531" s="19"/>
      <c r="Y531" s="19"/>
      <c r="Z531" s="19"/>
      <c r="AA531" s="19"/>
      <c r="AB531" s="19"/>
      <c r="AC531" s="19"/>
    </row>
    <row r="532" spans="1:29" ht="12.75" x14ac:dyDescent="0.2">
      <c r="A532" s="103"/>
      <c r="B532" s="103"/>
      <c r="C532" s="103" t="str">
        <f>IF(OR(ISBLANK(L532),ISBLANK(N532),ISBLANK(U532)),"",
IF(N532="No",
(IF(AND(OR(ISNUMBER(SEARCH("501",L532)),L532="IHE"),U532&lt;50000),"FWS Director",
IF(AND(OR(ISNUMBER(SEARCH("501",L532)),L532="IHE"),U532&gt;=50000),"Senior Advisor, DOI-PMB",
IF(U532&lt;100000,"FWS Director", IF(U532&gt;=250000, "Senior Advisor, DOI-PMB", "Assistant Secretary, DOI-FWP"))))),
(IF(U532&lt;50000,"FWS Director",IF(U532&gt;=50000,"Senior Advisor, DOI-PMB","error")))))</f>
        <v>FWS Director</v>
      </c>
      <c r="D532" s="103" t="s">
        <v>2471</v>
      </c>
      <c r="E532" s="28"/>
      <c r="F532" s="43">
        <v>43227</v>
      </c>
      <c r="G532" s="84" t="s">
        <v>38</v>
      </c>
      <c r="H532" s="28" t="s">
        <v>2472</v>
      </c>
      <c r="I532" s="95" t="s">
        <v>2473</v>
      </c>
      <c r="J532" s="28" t="s">
        <v>2474</v>
      </c>
      <c r="K532" s="28" t="s">
        <v>2475</v>
      </c>
      <c r="L532" s="28" t="s">
        <v>31</v>
      </c>
      <c r="M532" s="27" t="s">
        <v>303</v>
      </c>
      <c r="N532" s="28" t="s">
        <v>23</v>
      </c>
      <c r="O532" s="27" t="s">
        <v>34</v>
      </c>
      <c r="P532" s="30" t="s">
        <v>27</v>
      </c>
      <c r="Q532" s="27">
        <v>0</v>
      </c>
      <c r="R532" s="27">
        <v>49000</v>
      </c>
      <c r="S532" s="92">
        <v>0</v>
      </c>
      <c r="T532" s="54" t="s">
        <v>21</v>
      </c>
      <c r="U532" s="27">
        <f t="shared" si="22"/>
        <v>49000</v>
      </c>
      <c r="V532" s="19"/>
      <c r="W532" s="19"/>
      <c r="X532" s="19"/>
      <c r="Y532" s="19"/>
      <c r="Z532" s="19"/>
      <c r="AA532" s="19"/>
      <c r="AB532" s="19"/>
      <c r="AC532" s="19"/>
    </row>
    <row r="533" spans="1:29" ht="12.75" x14ac:dyDescent="0.2">
      <c r="A533" s="103"/>
      <c r="B533" s="103"/>
      <c r="C533" s="103" t="str">
        <f>IF(OR(ISBLANK(L533),ISBLANK(N533),ISBLANK(U533)),"",
IF(N533="No",
(IF(AND(OR(ISNUMBER(SEARCH("501",L533)),L533="IHE"),U533&lt;50000),"FWS Director",
IF(AND(OR(ISNUMBER(SEARCH("501",L533)),L533="IHE"),U533&gt;=50000),"Senior Advisor, DOI-PMB",
IF(U533&lt;100000,"FWS Director", IF(U533&gt;=250000, "Senior Advisor, DOI-PMB", "Assistant Secretary, DOI-FWP"))))),
(IF(U533&lt;50000,"FWS Director",IF(U533&gt;=50000,"Senior Advisor, DOI-PMB","error")))))</f>
        <v>FWS Director</v>
      </c>
      <c r="D533" s="103" t="s">
        <v>2476</v>
      </c>
      <c r="E533" s="28"/>
      <c r="F533" s="43">
        <v>43227</v>
      </c>
      <c r="G533" s="84" t="s">
        <v>51</v>
      </c>
      <c r="H533" s="28" t="s">
        <v>2477</v>
      </c>
      <c r="I533" s="95" t="s">
        <v>2478</v>
      </c>
      <c r="J533" s="28" t="s">
        <v>2479</v>
      </c>
      <c r="K533" s="28" t="s">
        <v>2480</v>
      </c>
      <c r="L533" s="28" t="s">
        <v>41</v>
      </c>
      <c r="M533" s="27" t="s">
        <v>303</v>
      </c>
      <c r="N533" s="28" t="s">
        <v>23</v>
      </c>
      <c r="O533" s="27" t="s">
        <v>34</v>
      </c>
      <c r="P533" s="30" t="s">
        <v>27</v>
      </c>
      <c r="Q533" s="27">
        <v>0</v>
      </c>
      <c r="R533" s="27">
        <v>30000</v>
      </c>
      <c r="S533" s="92">
        <v>0</v>
      </c>
      <c r="T533" s="54" t="s">
        <v>21</v>
      </c>
      <c r="U533" s="27">
        <f t="shared" si="22"/>
        <v>30000</v>
      </c>
      <c r="V533" s="19"/>
      <c r="W533" s="19"/>
      <c r="X533" s="19"/>
      <c r="Y533" s="19"/>
      <c r="Z533" s="19"/>
      <c r="AA533" s="19"/>
      <c r="AB533" s="19"/>
      <c r="AC533" s="19"/>
    </row>
    <row r="534" spans="1:29" ht="12.75" x14ac:dyDescent="0.2">
      <c r="A534" s="19"/>
      <c r="B534" s="19"/>
      <c r="C534" s="21" t="s">
        <v>1171</v>
      </c>
      <c r="D534" s="21" t="s">
        <v>2481</v>
      </c>
      <c r="E534" s="28" t="s">
        <v>2482</v>
      </c>
      <c r="F534" s="43">
        <v>43227</v>
      </c>
      <c r="G534" s="84" t="s">
        <v>51</v>
      </c>
      <c r="H534" s="28" t="s">
        <v>2483</v>
      </c>
      <c r="I534" s="95" t="s">
        <v>2484</v>
      </c>
      <c r="J534" s="28" t="s">
        <v>2042</v>
      </c>
      <c r="K534" s="28" t="s">
        <v>2485</v>
      </c>
      <c r="L534" s="28" t="s">
        <v>22</v>
      </c>
      <c r="M534" s="27" t="s">
        <v>303</v>
      </c>
      <c r="N534" s="28" t="s">
        <v>23</v>
      </c>
      <c r="O534" s="27" t="s">
        <v>34</v>
      </c>
      <c r="P534" s="30" t="s">
        <v>720</v>
      </c>
      <c r="Q534" s="27">
        <v>28600</v>
      </c>
      <c r="R534" s="27">
        <v>48000</v>
      </c>
      <c r="S534" s="92">
        <v>0</v>
      </c>
      <c r="T534" s="27" t="s">
        <v>21</v>
      </c>
      <c r="U534" s="27">
        <f t="shared" si="22"/>
        <v>76600</v>
      </c>
      <c r="V534" s="19"/>
      <c r="W534" s="19"/>
      <c r="X534" s="19"/>
      <c r="Y534" s="19"/>
      <c r="Z534" s="19"/>
      <c r="AA534" s="19"/>
      <c r="AB534" s="19"/>
      <c r="AC534" s="19"/>
    </row>
    <row r="535" spans="1:29" ht="12.75" x14ac:dyDescent="0.2">
      <c r="A535" s="103"/>
      <c r="B535" s="103"/>
      <c r="C535" s="103" t="str">
        <f t="shared" ref="C535:C553" si="25">IF(OR(ISBLANK(L535),ISBLANK(N535),ISBLANK(U535)),"",
IF(N535="No",
(IF(AND(OR(ISNUMBER(SEARCH("501",L535)),L535="IHE"),U535&lt;50000),"FWS Director",
IF(AND(OR(ISNUMBER(SEARCH("501",L535)),L535="IHE"),U535&gt;=50000),"Senior Advisor, DOI-PMB",
IF(U535&lt;100000,"FWS Director", IF(U535&gt;=250000, "Senior Advisor, DOI-PMB", "Assistant Secretary, DOI-FWP"))))),
(IF(U535&lt;50000,"FWS Director",IF(U535&gt;=50000,"Senior Advisor, DOI-PMB","error")))))</f>
        <v>FWS Director</v>
      </c>
      <c r="D535" s="103" t="s">
        <v>2486</v>
      </c>
      <c r="E535" s="28" t="s">
        <v>2487</v>
      </c>
      <c r="F535" s="43">
        <v>43227</v>
      </c>
      <c r="G535" s="84" t="s">
        <v>51</v>
      </c>
      <c r="H535" s="28" t="s">
        <v>2488</v>
      </c>
      <c r="I535" s="95" t="s">
        <v>2489</v>
      </c>
      <c r="J535" s="28" t="s">
        <v>2490</v>
      </c>
      <c r="K535" s="95" t="s">
        <v>2491</v>
      </c>
      <c r="L535" s="95" t="s">
        <v>22</v>
      </c>
      <c r="M535" s="27" t="s">
        <v>303</v>
      </c>
      <c r="N535" s="28" t="s">
        <v>23</v>
      </c>
      <c r="O535" s="27" t="s">
        <v>34</v>
      </c>
      <c r="P535" s="30" t="s">
        <v>27</v>
      </c>
      <c r="Q535" s="27">
        <v>0</v>
      </c>
      <c r="R535" s="27">
        <v>25000</v>
      </c>
      <c r="S535" s="92">
        <v>0</v>
      </c>
      <c r="T535" s="54" t="s">
        <v>21</v>
      </c>
      <c r="U535" s="27">
        <f t="shared" si="22"/>
        <v>25000</v>
      </c>
      <c r="V535" s="19"/>
      <c r="W535" s="19"/>
      <c r="X535" s="19"/>
      <c r="Y535" s="19"/>
      <c r="Z535" s="19"/>
      <c r="AA535" s="19"/>
      <c r="AB535" s="19"/>
      <c r="AC535" s="19"/>
    </row>
    <row r="536" spans="1:29" ht="12.75" x14ac:dyDescent="0.2">
      <c r="A536" s="19"/>
      <c r="B536" s="19"/>
      <c r="C536" s="21" t="str">
        <f t="shared" si="25"/>
        <v>Senior Advisor, DOI-PMB</v>
      </c>
      <c r="D536" s="21" t="s">
        <v>2492</v>
      </c>
      <c r="E536" s="28" t="s">
        <v>2493</v>
      </c>
      <c r="F536" s="43">
        <v>43227</v>
      </c>
      <c r="G536" s="84" t="s">
        <v>50</v>
      </c>
      <c r="H536" s="28" t="s">
        <v>2494</v>
      </c>
      <c r="I536" s="28" t="s">
        <v>2495</v>
      </c>
      <c r="J536" s="28" t="s">
        <v>2496</v>
      </c>
      <c r="K536" s="28" t="s">
        <v>2497</v>
      </c>
      <c r="L536" s="28" t="s">
        <v>22</v>
      </c>
      <c r="M536" s="27" t="s">
        <v>452</v>
      </c>
      <c r="N536" s="28" t="s">
        <v>23</v>
      </c>
      <c r="O536" s="27" t="s">
        <v>34</v>
      </c>
      <c r="P536" s="30" t="s">
        <v>720</v>
      </c>
      <c r="Q536" s="27">
        <v>75886</v>
      </c>
      <c r="R536" s="27">
        <v>50000</v>
      </c>
      <c r="S536" s="92">
        <v>50000</v>
      </c>
      <c r="T536" s="27" t="s">
        <v>2498</v>
      </c>
      <c r="U536" s="27">
        <f t="shared" si="22"/>
        <v>175886</v>
      </c>
      <c r="V536" s="19"/>
      <c r="W536" s="19"/>
      <c r="X536" s="19"/>
      <c r="Y536" s="19"/>
      <c r="Z536" s="19"/>
      <c r="AA536" s="19"/>
      <c r="AB536" s="19"/>
      <c r="AC536" s="19"/>
    </row>
    <row r="537" spans="1:29" ht="12.75" x14ac:dyDescent="0.2">
      <c r="A537" s="19"/>
      <c r="B537" s="19"/>
      <c r="C537" s="21" t="str">
        <f t="shared" si="25"/>
        <v>FWS Director</v>
      </c>
      <c r="D537" s="21" t="s">
        <v>2499</v>
      </c>
      <c r="E537" s="28"/>
      <c r="F537" s="43">
        <v>43227</v>
      </c>
      <c r="G537" s="84" t="s">
        <v>37</v>
      </c>
      <c r="H537" s="28" t="s">
        <v>2500</v>
      </c>
      <c r="I537" s="28" t="s">
        <v>2501</v>
      </c>
      <c r="J537" s="28" t="s">
        <v>2502</v>
      </c>
      <c r="K537" s="28" t="s">
        <v>580</v>
      </c>
      <c r="L537" s="28" t="s">
        <v>22</v>
      </c>
      <c r="M537" s="27" t="s">
        <v>470</v>
      </c>
      <c r="N537" s="28" t="s">
        <v>23</v>
      </c>
      <c r="O537" s="27" t="s">
        <v>34</v>
      </c>
      <c r="P537" s="30" t="s">
        <v>27</v>
      </c>
      <c r="Q537" s="27">
        <v>0</v>
      </c>
      <c r="R537" s="27">
        <v>40000</v>
      </c>
      <c r="S537" s="92">
        <v>0</v>
      </c>
      <c r="T537" s="54" t="s">
        <v>21</v>
      </c>
      <c r="U537" s="27">
        <f t="shared" si="22"/>
        <v>40000</v>
      </c>
      <c r="V537" s="19"/>
      <c r="W537" s="19"/>
      <c r="X537" s="19"/>
      <c r="Y537" s="19"/>
      <c r="Z537" s="19"/>
      <c r="AA537" s="19"/>
      <c r="AB537" s="19"/>
      <c r="AC537" s="19"/>
    </row>
    <row r="538" spans="1:29" ht="12.75" x14ac:dyDescent="0.2">
      <c r="A538" s="19"/>
      <c r="B538" s="19"/>
      <c r="C538" s="21" t="str">
        <f t="shared" si="25"/>
        <v>Senior Advisor, DOI-PMB</v>
      </c>
      <c r="D538" s="21" t="s">
        <v>2503</v>
      </c>
      <c r="E538" s="28"/>
      <c r="F538" s="43">
        <v>43227</v>
      </c>
      <c r="G538" s="84" t="s">
        <v>37</v>
      </c>
      <c r="H538" s="28" t="s">
        <v>2504</v>
      </c>
      <c r="I538" s="28" t="s">
        <v>2505</v>
      </c>
      <c r="J538" s="28" t="s">
        <v>253</v>
      </c>
      <c r="K538" s="28" t="s">
        <v>87</v>
      </c>
      <c r="L538" s="28" t="s">
        <v>31</v>
      </c>
      <c r="M538" s="27" t="s">
        <v>470</v>
      </c>
      <c r="N538" s="28" t="s">
        <v>23</v>
      </c>
      <c r="O538" s="27" t="s">
        <v>34</v>
      </c>
      <c r="P538" s="30" t="s">
        <v>27</v>
      </c>
      <c r="Q538" s="27">
        <v>0</v>
      </c>
      <c r="R538" s="27">
        <v>199636</v>
      </c>
      <c r="S538" s="92">
        <v>0</v>
      </c>
      <c r="T538" s="54" t="s">
        <v>21</v>
      </c>
      <c r="U538" s="27">
        <f t="shared" si="22"/>
        <v>199636</v>
      </c>
      <c r="V538" s="19"/>
      <c r="W538" s="19"/>
      <c r="X538" s="19"/>
      <c r="Y538" s="19"/>
      <c r="Z538" s="19"/>
      <c r="AA538" s="19"/>
      <c r="AB538" s="19"/>
      <c r="AC538" s="19"/>
    </row>
    <row r="539" spans="1:29" ht="12.75" x14ac:dyDescent="0.2">
      <c r="A539" s="103"/>
      <c r="B539" s="103"/>
      <c r="C539" s="103" t="str">
        <f t="shared" si="25"/>
        <v>FWS Director</v>
      </c>
      <c r="D539" s="103" t="s">
        <v>2506</v>
      </c>
      <c r="E539" s="28"/>
      <c r="F539" s="43">
        <v>43227</v>
      </c>
      <c r="G539" s="84" t="s">
        <v>50</v>
      </c>
      <c r="H539" s="28" t="s">
        <v>2507</v>
      </c>
      <c r="I539" s="28" t="s">
        <v>2508</v>
      </c>
      <c r="J539" s="28" t="s">
        <v>344</v>
      </c>
      <c r="K539" s="28" t="s">
        <v>345</v>
      </c>
      <c r="L539" s="28" t="s">
        <v>22</v>
      </c>
      <c r="M539" s="27" t="s">
        <v>303</v>
      </c>
      <c r="N539" s="28" t="s">
        <v>23</v>
      </c>
      <c r="O539" s="27" t="s">
        <v>34</v>
      </c>
      <c r="P539" s="30" t="s">
        <v>27</v>
      </c>
      <c r="Q539" s="99">
        <v>0</v>
      </c>
      <c r="R539" s="99">
        <v>7000</v>
      </c>
      <c r="S539" s="92">
        <v>7000</v>
      </c>
      <c r="T539" s="54" t="s">
        <v>2509</v>
      </c>
      <c r="U539" s="27">
        <f t="shared" si="22"/>
        <v>14000</v>
      </c>
      <c r="V539" s="19"/>
      <c r="W539" s="19"/>
      <c r="X539" s="19"/>
      <c r="Y539" s="19"/>
      <c r="Z539" s="19"/>
      <c r="AA539" s="19"/>
      <c r="AB539" s="19"/>
      <c r="AC539" s="19"/>
    </row>
    <row r="540" spans="1:29" ht="12.75" x14ac:dyDescent="0.2">
      <c r="A540" s="103"/>
      <c r="B540" s="103"/>
      <c r="C540" s="103" t="str">
        <f t="shared" si="25"/>
        <v>FWS Director</v>
      </c>
      <c r="D540" s="103" t="s">
        <v>2510</v>
      </c>
      <c r="E540" s="28"/>
      <c r="F540" s="43">
        <v>43227</v>
      </c>
      <c r="G540" s="84" t="s">
        <v>37</v>
      </c>
      <c r="H540" s="28" t="s">
        <v>2511</v>
      </c>
      <c r="I540" s="95" t="s">
        <v>2512</v>
      </c>
      <c r="J540" s="28" t="s">
        <v>2502</v>
      </c>
      <c r="K540" s="28" t="s">
        <v>580</v>
      </c>
      <c r="L540" s="28" t="s">
        <v>22</v>
      </c>
      <c r="M540" s="27" t="s">
        <v>470</v>
      </c>
      <c r="N540" s="28" t="s">
        <v>23</v>
      </c>
      <c r="O540" s="27" t="s">
        <v>34</v>
      </c>
      <c r="P540" s="30" t="s">
        <v>27</v>
      </c>
      <c r="Q540" s="99">
        <v>0</v>
      </c>
      <c r="R540" s="99">
        <v>12000</v>
      </c>
      <c r="S540" s="92">
        <v>0</v>
      </c>
      <c r="T540" s="54" t="s">
        <v>21</v>
      </c>
      <c r="U540" s="27">
        <f t="shared" si="22"/>
        <v>12000</v>
      </c>
      <c r="V540" s="19"/>
      <c r="W540" s="19"/>
      <c r="X540" s="19"/>
      <c r="Y540" s="19"/>
      <c r="Z540" s="19"/>
      <c r="AA540" s="19"/>
      <c r="AB540" s="19"/>
      <c r="AC540" s="19"/>
    </row>
    <row r="541" spans="1:29" ht="12.75" x14ac:dyDescent="0.2">
      <c r="A541" s="103"/>
      <c r="B541" s="103"/>
      <c r="C541" s="103" t="str">
        <f t="shared" si="25"/>
        <v>Assistant Secretary, DOI-FWP</v>
      </c>
      <c r="D541" s="103" t="s">
        <v>2513</v>
      </c>
      <c r="E541" s="28"/>
      <c r="F541" s="98">
        <v>43227</v>
      </c>
      <c r="G541" s="84" t="s">
        <v>50</v>
      </c>
      <c r="H541" s="95" t="s">
        <v>2514</v>
      </c>
      <c r="I541" s="95" t="s">
        <v>2515</v>
      </c>
      <c r="J541" s="28" t="s">
        <v>509</v>
      </c>
      <c r="K541" s="28" t="s">
        <v>510</v>
      </c>
      <c r="L541" s="28" t="s">
        <v>65</v>
      </c>
      <c r="M541" s="27" t="s">
        <v>470</v>
      </c>
      <c r="N541" s="28" t="s">
        <v>23</v>
      </c>
      <c r="O541" s="27" t="s">
        <v>34</v>
      </c>
      <c r="P541" s="30" t="s">
        <v>27</v>
      </c>
      <c r="Q541" s="99">
        <v>0</v>
      </c>
      <c r="R541" s="99">
        <v>100000</v>
      </c>
      <c r="S541" s="92">
        <v>0</v>
      </c>
      <c r="T541" s="54" t="s">
        <v>21</v>
      </c>
      <c r="U541" s="27">
        <f t="shared" si="22"/>
        <v>100000</v>
      </c>
      <c r="V541" s="19"/>
      <c r="W541" s="19"/>
      <c r="X541" s="19"/>
      <c r="Y541" s="19"/>
      <c r="Z541" s="19"/>
      <c r="AA541" s="19"/>
      <c r="AB541" s="19"/>
      <c r="AC541" s="19"/>
    </row>
    <row r="542" spans="1:29" ht="12.75" x14ac:dyDescent="0.2">
      <c r="A542" s="103"/>
      <c r="B542" s="103"/>
      <c r="C542" s="103" t="str">
        <f t="shared" si="25"/>
        <v>Assistant Secretary, DOI-FWP</v>
      </c>
      <c r="D542" s="103" t="s">
        <v>2516</v>
      </c>
      <c r="E542" s="28"/>
      <c r="F542" s="43">
        <v>43227</v>
      </c>
      <c r="G542" s="84" t="s">
        <v>50</v>
      </c>
      <c r="H542" s="28" t="s">
        <v>2514</v>
      </c>
      <c r="I542" s="28" t="s">
        <v>2517</v>
      </c>
      <c r="J542" s="28" t="s">
        <v>2518</v>
      </c>
      <c r="K542" s="28" t="s">
        <v>2519</v>
      </c>
      <c r="L542" s="28" t="s">
        <v>65</v>
      </c>
      <c r="M542" s="27" t="s">
        <v>470</v>
      </c>
      <c r="N542" s="28" t="s">
        <v>23</v>
      </c>
      <c r="O542" s="27" t="s">
        <v>34</v>
      </c>
      <c r="P542" s="30" t="s">
        <v>27</v>
      </c>
      <c r="Q542" s="99">
        <v>0</v>
      </c>
      <c r="R542" s="99">
        <v>100000</v>
      </c>
      <c r="S542" s="92">
        <v>0</v>
      </c>
      <c r="T542" s="54" t="s">
        <v>21</v>
      </c>
      <c r="U542" s="27">
        <f t="shared" si="22"/>
        <v>100000</v>
      </c>
      <c r="V542" s="19"/>
      <c r="W542" s="19"/>
      <c r="X542" s="19"/>
      <c r="Y542" s="19"/>
      <c r="Z542" s="19"/>
      <c r="AA542" s="19"/>
      <c r="AB542" s="19"/>
      <c r="AC542" s="19"/>
    </row>
    <row r="543" spans="1:29" ht="12.75" x14ac:dyDescent="0.2">
      <c r="A543" s="19"/>
      <c r="B543" s="19"/>
      <c r="C543" s="21" t="str">
        <f t="shared" si="25"/>
        <v>Assistant Secretary, DOI-FWP</v>
      </c>
      <c r="D543" s="21" t="s">
        <v>2520</v>
      </c>
      <c r="E543" s="95"/>
      <c r="F543" s="43">
        <v>43227</v>
      </c>
      <c r="G543" s="84" t="s">
        <v>50</v>
      </c>
      <c r="H543" s="85" t="s">
        <v>2514</v>
      </c>
      <c r="I543" s="85" t="s">
        <v>2521</v>
      </c>
      <c r="J543" s="86" t="s">
        <v>533</v>
      </c>
      <c r="K543" s="87" t="s">
        <v>345</v>
      </c>
      <c r="L543" s="86" t="s">
        <v>65</v>
      </c>
      <c r="M543" s="54" t="s">
        <v>470</v>
      </c>
      <c r="N543" s="86" t="s">
        <v>23</v>
      </c>
      <c r="O543" s="54" t="s">
        <v>34</v>
      </c>
      <c r="P543" s="84" t="s">
        <v>27</v>
      </c>
      <c r="Q543" s="53">
        <v>0</v>
      </c>
      <c r="R543" s="53">
        <v>100000</v>
      </c>
      <c r="S543" s="92">
        <v>0</v>
      </c>
      <c r="T543" s="88" t="s">
        <v>21</v>
      </c>
      <c r="U543" s="27">
        <f t="shared" si="22"/>
        <v>100000</v>
      </c>
      <c r="V543" s="19"/>
      <c r="W543" s="19"/>
      <c r="X543" s="19"/>
      <c r="Y543" s="19"/>
      <c r="Z543" s="19"/>
      <c r="AA543" s="19"/>
      <c r="AB543" s="19"/>
      <c r="AC543" s="19"/>
    </row>
    <row r="544" spans="1:29" ht="12.75" x14ac:dyDescent="0.2">
      <c r="A544" s="19"/>
      <c r="B544" s="19"/>
      <c r="C544" s="21" t="str">
        <f t="shared" si="25"/>
        <v>Assistant Secretary, DOI-FWP</v>
      </c>
      <c r="D544" s="21" t="s">
        <v>2522</v>
      </c>
      <c r="E544" s="95"/>
      <c r="F544" s="43">
        <v>43227</v>
      </c>
      <c r="G544" s="84" t="s">
        <v>50</v>
      </c>
      <c r="H544" s="85" t="s">
        <v>2514</v>
      </c>
      <c r="I544" s="85" t="s">
        <v>2523</v>
      </c>
      <c r="J544" s="86" t="s">
        <v>2524</v>
      </c>
      <c r="K544" s="87" t="s">
        <v>596</v>
      </c>
      <c r="L544" s="86" t="s">
        <v>65</v>
      </c>
      <c r="M544" s="54" t="s">
        <v>470</v>
      </c>
      <c r="N544" s="86" t="s">
        <v>23</v>
      </c>
      <c r="O544" s="54" t="s">
        <v>34</v>
      </c>
      <c r="P544" s="84" t="s">
        <v>27</v>
      </c>
      <c r="Q544" s="53">
        <v>0</v>
      </c>
      <c r="R544" s="53">
        <v>100000</v>
      </c>
      <c r="S544" s="92">
        <v>0</v>
      </c>
      <c r="T544" s="54" t="s">
        <v>21</v>
      </c>
      <c r="U544" s="27">
        <f t="shared" si="22"/>
        <v>100000</v>
      </c>
      <c r="V544" s="19"/>
      <c r="W544" s="19"/>
      <c r="X544" s="19"/>
      <c r="Y544" s="19"/>
      <c r="Z544" s="19"/>
      <c r="AA544" s="19"/>
      <c r="AB544" s="19"/>
      <c r="AC544" s="19"/>
    </row>
    <row r="545" spans="1:29" ht="12.75" x14ac:dyDescent="0.2">
      <c r="A545" s="19"/>
      <c r="B545" s="19"/>
      <c r="C545" s="21" t="str">
        <f t="shared" si="25"/>
        <v>FWS Director</v>
      </c>
      <c r="D545" s="21" t="s">
        <v>2525</v>
      </c>
      <c r="E545" s="95" t="s">
        <v>2526</v>
      </c>
      <c r="F545" s="43">
        <v>43227</v>
      </c>
      <c r="G545" s="84" t="s">
        <v>50</v>
      </c>
      <c r="H545" s="85" t="s">
        <v>2527</v>
      </c>
      <c r="I545" s="85" t="s">
        <v>2528</v>
      </c>
      <c r="J545" s="86" t="s">
        <v>2529</v>
      </c>
      <c r="K545" s="87" t="s">
        <v>464</v>
      </c>
      <c r="L545" s="86" t="s">
        <v>47</v>
      </c>
      <c r="M545" s="54" t="s">
        <v>303</v>
      </c>
      <c r="N545" s="86" t="s">
        <v>23</v>
      </c>
      <c r="O545" s="54" t="s">
        <v>34</v>
      </c>
      <c r="P545" s="84" t="s">
        <v>1233</v>
      </c>
      <c r="Q545" s="53">
        <v>40000</v>
      </c>
      <c r="R545" s="53">
        <v>20000</v>
      </c>
      <c r="S545" s="92">
        <v>20000</v>
      </c>
      <c r="T545" s="54" t="s">
        <v>2530</v>
      </c>
      <c r="U545" s="27">
        <f t="shared" si="22"/>
        <v>80000</v>
      </c>
      <c r="V545" s="19"/>
      <c r="W545" s="19"/>
      <c r="X545" s="19"/>
      <c r="Y545" s="19"/>
      <c r="Z545" s="19"/>
      <c r="AA545" s="19"/>
      <c r="AB545" s="19"/>
      <c r="AC545" s="19"/>
    </row>
    <row r="546" spans="1:29" ht="12.75" x14ac:dyDescent="0.2">
      <c r="A546" s="19"/>
      <c r="B546" s="19"/>
      <c r="C546" s="21" t="str">
        <f t="shared" si="25"/>
        <v>FWS Director</v>
      </c>
      <c r="D546" s="21" t="s">
        <v>2531</v>
      </c>
      <c r="E546" s="95"/>
      <c r="F546" s="43">
        <v>43227</v>
      </c>
      <c r="G546" s="84" t="s">
        <v>38</v>
      </c>
      <c r="H546" s="85" t="s">
        <v>2532</v>
      </c>
      <c r="I546" s="85" t="s">
        <v>2533</v>
      </c>
      <c r="J546" s="86" t="s">
        <v>2534</v>
      </c>
      <c r="K546" s="87" t="s">
        <v>347</v>
      </c>
      <c r="L546" s="86" t="s">
        <v>31</v>
      </c>
      <c r="M546" s="54" t="s">
        <v>303</v>
      </c>
      <c r="N546" s="86" t="s">
        <v>23</v>
      </c>
      <c r="O546" s="54" t="s">
        <v>34</v>
      </c>
      <c r="P546" s="84" t="s">
        <v>27</v>
      </c>
      <c r="Q546" s="53">
        <v>0</v>
      </c>
      <c r="R546" s="53">
        <v>49000</v>
      </c>
      <c r="S546" s="92">
        <v>0</v>
      </c>
      <c r="T546" s="54" t="s">
        <v>21</v>
      </c>
      <c r="U546" s="27">
        <f t="shared" si="22"/>
        <v>49000</v>
      </c>
      <c r="V546" s="19"/>
      <c r="W546" s="19"/>
      <c r="X546" s="19"/>
      <c r="Y546" s="19"/>
      <c r="Z546" s="19"/>
      <c r="AA546" s="19"/>
      <c r="AB546" s="19"/>
      <c r="AC546" s="19"/>
    </row>
    <row r="547" spans="1:29" ht="12.75" x14ac:dyDescent="0.2">
      <c r="A547" s="19"/>
      <c r="B547" s="19"/>
      <c r="C547" s="21" t="str">
        <f t="shared" si="25"/>
        <v>FWS Director</v>
      </c>
      <c r="D547" s="21" t="s">
        <v>2535</v>
      </c>
      <c r="E547" s="95"/>
      <c r="F547" s="43">
        <v>43227</v>
      </c>
      <c r="G547" s="84" t="s">
        <v>38</v>
      </c>
      <c r="H547" s="85" t="s">
        <v>2536</v>
      </c>
      <c r="I547" s="85" t="s">
        <v>2537</v>
      </c>
      <c r="J547" s="86" t="s">
        <v>2534</v>
      </c>
      <c r="K547" s="87" t="s">
        <v>347</v>
      </c>
      <c r="L547" s="86" t="s">
        <v>31</v>
      </c>
      <c r="M547" s="54" t="s">
        <v>303</v>
      </c>
      <c r="N547" s="86" t="s">
        <v>23</v>
      </c>
      <c r="O547" s="54" t="s">
        <v>34</v>
      </c>
      <c r="P547" s="84" t="s">
        <v>27</v>
      </c>
      <c r="Q547" s="53">
        <v>0</v>
      </c>
      <c r="R547" s="53">
        <v>45000</v>
      </c>
      <c r="S547" s="92">
        <v>0</v>
      </c>
      <c r="T547" s="54" t="s">
        <v>21</v>
      </c>
      <c r="U547" s="27">
        <f t="shared" si="22"/>
        <v>45000</v>
      </c>
      <c r="V547" s="19"/>
      <c r="W547" s="19"/>
      <c r="X547" s="19"/>
      <c r="Y547" s="19"/>
      <c r="Z547" s="19"/>
      <c r="AA547" s="19"/>
      <c r="AB547" s="19"/>
      <c r="AC547" s="19"/>
    </row>
    <row r="548" spans="1:29" ht="12.75" x14ac:dyDescent="0.2">
      <c r="A548" s="19"/>
      <c r="B548" s="19"/>
      <c r="C548" s="21" t="str">
        <f t="shared" si="25"/>
        <v>FWS Director</v>
      </c>
      <c r="D548" s="21" t="s">
        <v>2538</v>
      </c>
      <c r="E548" s="95" t="s">
        <v>2539</v>
      </c>
      <c r="F548" s="43">
        <v>43227</v>
      </c>
      <c r="G548" s="84" t="s">
        <v>56</v>
      </c>
      <c r="H548" s="85" t="s">
        <v>2540</v>
      </c>
      <c r="I548" s="85" t="s">
        <v>2541</v>
      </c>
      <c r="J548" s="86" t="s">
        <v>2542</v>
      </c>
      <c r="K548" s="87" t="s">
        <v>2543</v>
      </c>
      <c r="L548" s="86" t="s">
        <v>41</v>
      </c>
      <c r="M548" s="54" t="s">
        <v>303</v>
      </c>
      <c r="N548" s="86" t="s">
        <v>23</v>
      </c>
      <c r="O548" s="91" t="s">
        <v>34</v>
      </c>
      <c r="P548" s="84" t="s">
        <v>27</v>
      </c>
      <c r="Q548" s="92">
        <v>0</v>
      </c>
      <c r="R548" s="92">
        <v>26778</v>
      </c>
      <c r="S548" s="92">
        <v>0</v>
      </c>
      <c r="T548" s="54">
        <v>0</v>
      </c>
      <c r="U548" s="27">
        <f t="shared" si="22"/>
        <v>26778</v>
      </c>
      <c r="V548" s="19"/>
      <c r="W548" s="19"/>
      <c r="X548" s="19"/>
      <c r="Y548" s="19"/>
      <c r="Z548" s="19"/>
      <c r="AA548" s="19"/>
      <c r="AB548" s="19"/>
      <c r="AC548" s="19"/>
    </row>
    <row r="549" spans="1:29" ht="12.75" x14ac:dyDescent="0.2">
      <c r="A549" s="19"/>
      <c r="B549" s="19"/>
      <c r="C549" s="21" t="str">
        <f t="shared" si="25"/>
        <v>Senior Advisor, DOI-PMB</v>
      </c>
      <c r="D549" s="21" t="s">
        <v>2544</v>
      </c>
      <c r="E549" s="95"/>
      <c r="F549" s="43">
        <v>43227</v>
      </c>
      <c r="G549" s="84" t="s">
        <v>45</v>
      </c>
      <c r="H549" s="85" t="s">
        <v>2545</v>
      </c>
      <c r="I549" s="85" t="s">
        <v>2546</v>
      </c>
      <c r="J549" s="86" t="s">
        <v>2547</v>
      </c>
      <c r="K549" s="87" t="s">
        <v>972</v>
      </c>
      <c r="L549" s="86" t="s">
        <v>31</v>
      </c>
      <c r="M549" s="54" t="s">
        <v>2548</v>
      </c>
      <c r="N549" s="86" t="s">
        <v>23</v>
      </c>
      <c r="O549" s="54" t="s">
        <v>34</v>
      </c>
      <c r="P549" s="84" t="s">
        <v>27</v>
      </c>
      <c r="Q549" s="92">
        <v>0</v>
      </c>
      <c r="R549" s="92">
        <v>100000</v>
      </c>
      <c r="S549" s="92">
        <v>0</v>
      </c>
      <c r="T549" s="54" t="s">
        <v>21</v>
      </c>
      <c r="U549" s="27">
        <f t="shared" si="22"/>
        <v>100000</v>
      </c>
      <c r="V549" s="19"/>
      <c r="W549" s="19"/>
      <c r="X549" s="19"/>
      <c r="Y549" s="19"/>
      <c r="Z549" s="19"/>
      <c r="AA549" s="19"/>
      <c r="AB549" s="19"/>
      <c r="AC549" s="19"/>
    </row>
    <row r="550" spans="1:29" ht="12.75" x14ac:dyDescent="0.2">
      <c r="A550" s="19"/>
      <c r="B550" s="19"/>
      <c r="C550" s="21" t="str">
        <f t="shared" si="25"/>
        <v>Assistant Secretary, DOI-FWP</v>
      </c>
      <c r="D550" s="21" t="s">
        <v>2549</v>
      </c>
      <c r="E550" s="95"/>
      <c r="F550" s="43">
        <v>43227</v>
      </c>
      <c r="G550" s="84" t="s">
        <v>45</v>
      </c>
      <c r="H550" s="85" t="s">
        <v>2550</v>
      </c>
      <c r="I550" s="85" t="s">
        <v>2551</v>
      </c>
      <c r="J550" s="86" t="s">
        <v>2552</v>
      </c>
      <c r="K550" s="87" t="s">
        <v>2519</v>
      </c>
      <c r="L550" s="86" t="s">
        <v>65</v>
      </c>
      <c r="M550" s="54" t="s">
        <v>2548</v>
      </c>
      <c r="N550" s="86" t="s">
        <v>23</v>
      </c>
      <c r="O550" s="54" t="s">
        <v>34</v>
      </c>
      <c r="P550" s="84" t="s">
        <v>27</v>
      </c>
      <c r="Q550" s="53">
        <v>0</v>
      </c>
      <c r="R550" s="53">
        <v>219088</v>
      </c>
      <c r="S550" s="92">
        <v>0</v>
      </c>
      <c r="T550" s="54" t="s">
        <v>21</v>
      </c>
      <c r="U550" s="27">
        <f t="shared" si="22"/>
        <v>219088</v>
      </c>
      <c r="V550" s="19"/>
      <c r="W550" s="19"/>
      <c r="X550" s="19"/>
      <c r="Y550" s="19"/>
      <c r="Z550" s="19"/>
      <c r="AA550" s="19"/>
      <c r="AB550" s="19"/>
      <c r="AC550" s="19"/>
    </row>
    <row r="551" spans="1:29" ht="12.75" x14ac:dyDescent="0.2">
      <c r="A551" s="19"/>
      <c r="B551" s="19"/>
      <c r="C551" s="21" t="str">
        <f t="shared" si="25"/>
        <v>Senior Advisor, DOI-PMB</v>
      </c>
      <c r="D551" s="21" t="s">
        <v>2553</v>
      </c>
      <c r="E551" s="106" t="s">
        <v>2554</v>
      </c>
      <c r="F551" s="43">
        <v>43227</v>
      </c>
      <c r="G551" s="107" t="s">
        <v>56</v>
      </c>
      <c r="H551" s="28" t="s">
        <v>2555</v>
      </c>
      <c r="I551" s="28" t="s">
        <v>2556</v>
      </c>
      <c r="J551" s="106" t="s">
        <v>2557</v>
      </c>
      <c r="K551" s="106" t="s">
        <v>347</v>
      </c>
      <c r="L551" s="106" t="s">
        <v>47</v>
      </c>
      <c r="M551" s="108" t="s">
        <v>303</v>
      </c>
      <c r="N551" s="106" t="s">
        <v>23</v>
      </c>
      <c r="O551" s="108" t="s">
        <v>34</v>
      </c>
      <c r="P551" s="107" t="s">
        <v>27</v>
      </c>
      <c r="Q551" s="108">
        <v>0</v>
      </c>
      <c r="R551" s="108">
        <v>355000</v>
      </c>
      <c r="S551" s="108">
        <v>0</v>
      </c>
      <c r="T551" s="108" t="s">
        <v>21</v>
      </c>
      <c r="U551" s="27">
        <f t="shared" si="22"/>
        <v>355000</v>
      </c>
      <c r="V551" s="19"/>
      <c r="W551" s="19"/>
      <c r="X551" s="19"/>
      <c r="Y551" s="19"/>
      <c r="Z551" s="19"/>
      <c r="AA551" s="19"/>
      <c r="AB551" s="19"/>
      <c r="AC551" s="19"/>
    </row>
    <row r="552" spans="1:29" ht="12.75" x14ac:dyDescent="0.2">
      <c r="A552" s="19"/>
      <c r="B552" s="19"/>
      <c r="C552" s="21" t="str">
        <f t="shared" si="25"/>
        <v>FWS Director</v>
      </c>
      <c r="D552" s="21" t="s">
        <v>2558</v>
      </c>
      <c r="E552" s="28" t="s">
        <v>2559</v>
      </c>
      <c r="F552" s="43">
        <v>43227</v>
      </c>
      <c r="G552" s="84" t="s">
        <v>50</v>
      </c>
      <c r="H552" s="28" t="s">
        <v>2560</v>
      </c>
      <c r="I552" s="28" t="s">
        <v>2561</v>
      </c>
      <c r="J552" s="28" t="s">
        <v>1491</v>
      </c>
      <c r="K552" s="28" t="s">
        <v>1172</v>
      </c>
      <c r="L552" s="28" t="s">
        <v>55</v>
      </c>
      <c r="M552" s="27" t="s">
        <v>2562</v>
      </c>
      <c r="N552" s="28" t="s">
        <v>23</v>
      </c>
      <c r="O552" s="27" t="s">
        <v>34</v>
      </c>
      <c r="P552" s="30" t="s">
        <v>27</v>
      </c>
      <c r="Q552" s="99">
        <v>0</v>
      </c>
      <c r="R552" s="99">
        <v>54000</v>
      </c>
      <c r="S552" s="92">
        <v>36000</v>
      </c>
      <c r="T552" s="27" t="s">
        <v>2563</v>
      </c>
      <c r="U552" s="27">
        <f t="shared" ref="U552:U615" si="26">SUM(Q552,R552,S552)</f>
        <v>90000</v>
      </c>
      <c r="V552" s="19"/>
      <c r="W552" s="19"/>
      <c r="X552" s="19"/>
      <c r="Y552" s="19"/>
      <c r="Z552" s="19"/>
      <c r="AA552" s="19"/>
      <c r="AB552" s="19"/>
      <c r="AC552" s="19"/>
    </row>
    <row r="553" spans="1:29" ht="12.75" x14ac:dyDescent="0.2">
      <c r="A553" s="19"/>
      <c r="B553" s="19"/>
      <c r="C553" s="21" t="str">
        <f t="shared" si="25"/>
        <v>FWS Director</v>
      </c>
      <c r="D553" s="21" t="s">
        <v>2564</v>
      </c>
      <c r="E553" s="28" t="s">
        <v>2565</v>
      </c>
      <c r="F553" s="43">
        <v>43227</v>
      </c>
      <c r="G553" s="84" t="s">
        <v>50</v>
      </c>
      <c r="H553" s="28" t="s">
        <v>2566</v>
      </c>
      <c r="I553" s="28" t="s">
        <v>2567</v>
      </c>
      <c r="J553" s="28" t="s">
        <v>129</v>
      </c>
      <c r="K553" s="28" t="s">
        <v>30</v>
      </c>
      <c r="L553" s="28" t="s">
        <v>55</v>
      </c>
      <c r="M553" s="27" t="s">
        <v>2568</v>
      </c>
      <c r="N553" s="28" t="s">
        <v>23</v>
      </c>
      <c r="O553" s="27" t="s">
        <v>34</v>
      </c>
      <c r="P553" s="30" t="s">
        <v>27</v>
      </c>
      <c r="Q553" s="27">
        <v>0</v>
      </c>
      <c r="R553" s="27">
        <v>35000</v>
      </c>
      <c r="S553" s="92">
        <v>0</v>
      </c>
      <c r="T553" s="27">
        <v>0</v>
      </c>
      <c r="U553" s="27">
        <f t="shared" si="26"/>
        <v>35000</v>
      </c>
      <c r="V553" s="19"/>
      <c r="W553" s="19"/>
      <c r="X553" s="19"/>
      <c r="Y553" s="19"/>
      <c r="Z553" s="19"/>
      <c r="AA553" s="19"/>
      <c r="AB553" s="19"/>
      <c r="AC553" s="19"/>
    </row>
    <row r="554" spans="1:29" ht="12.75" x14ac:dyDescent="0.2">
      <c r="A554" s="103"/>
      <c r="B554" s="103"/>
      <c r="C554" s="103" t="s">
        <v>1171</v>
      </c>
      <c r="D554" s="103" t="s">
        <v>2569</v>
      </c>
      <c r="E554" s="28"/>
      <c r="F554" s="43">
        <v>43227</v>
      </c>
      <c r="G554" s="84" t="s">
        <v>32</v>
      </c>
      <c r="H554" s="28" t="s">
        <v>2570</v>
      </c>
      <c r="I554" s="22" t="s">
        <v>2571</v>
      </c>
      <c r="J554" s="28" t="s">
        <v>2572</v>
      </c>
      <c r="K554" s="28" t="s">
        <v>397</v>
      </c>
      <c r="L554" s="28" t="s">
        <v>22</v>
      </c>
      <c r="M554" s="27" t="s">
        <v>125</v>
      </c>
      <c r="N554" s="28" t="s">
        <v>23</v>
      </c>
      <c r="O554" s="27" t="s">
        <v>34</v>
      </c>
      <c r="P554" s="30" t="s">
        <v>27</v>
      </c>
      <c r="Q554" s="27">
        <v>0</v>
      </c>
      <c r="R554" s="27">
        <v>5000</v>
      </c>
      <c r="S554" s="92">
        <v>0</v>
      </c>
      <c r="T554" s="27">
        <v>0</v>
      </c>
      <c r="U554" s="27">
        <f t="shared" si="26"/>
        <v>5000</v>
      </c>
      <c r="V554" s="19"/>
      <c r="W554" s="19"/>
      <c r="X554" s="19"/>
      <c r="Y554" s="19"/>
      <c r="Z554" s="19"/>
      <c r="AA554" s="19"/>
      <c r="AB554" s="19"/>
      <c r="AC554" s="19"/>
    </row>
    <row r="555" spans="1:29" ht="12.75" x14ac:dyDescent="0.2">
      <c r="A555" s="103"/>
      <c r="B555" s="103"/>
      <c r="C555" s="103" t="s">
        <v>1171</v>
      </c>
      <c r="D555" s="103" t="s">
        <v>2573</v>
      </c>
      <c r="E555" s="28" t="s">
        <v>2574</v>
      </c>
      <c r="F555" s="43">
        <v>43227</v>
      </c>
      <c r="G555" s="84" t="s">
        <v>32</v>
      </c>
      <c r="H555" s="28" t="s">
        <v>2575</v>
      </c>
      <c r="I555" s="28" t="s">
        <v>2576</v>
      </c>
      <c r="J555" s="28" t="s">
        <v>2577</v>
      </c>
      <c r="K555" s="28" t="s">
        <v>2578</v>
      </c>
      <c r="L555" s="28" t="s">
        <v>22</v>
      </c>
      <c r="M555" s="27" t="s">
        <v>88</v>
      </c>
      <c r="N555" s="28" t="s">
        <v>23</v>
      </c>
      <c r="O555" s="91" t="s">
        <v>34</v>
      </c>
      <c r="P555" s="30" t="s">
        <v>720</v>
      </c>
      <c r="Q555" s="27">
        <v>48225</v>
      </c>
      <c r="R555" s="27">
        <v>28000</v>
      </c>
      <c r="S555" s="92">
        <v>112000</v>
      </c>
      <c r="T555" s="27" t="s">
        <v>2579</v>
      </c>
      <c r="U555" s="27">
        <f t="shared" si="26"/>
        <v>188225</v>
      </c>
      <c r="V555" s="19"/>
      <c r="W555" s="19"/>
      <c r="X555" s="19"/>
      <c r="Y555" s="19"/>
      <c r="Z555" s="19"/>
      <c r="AA555" s="19"/>
      <c r="AB555" s="19"/>
      <c r="AC555" s="19"/>
    </row>
    <row r="556" spans="1:29" ht="12.75" x14ac:dyDescent="0.2">
      <c r="A556" s="103"/>
      <c r="B556" s="103"/>
      <c r="C556" s="103" t="str">
        <f>IF(OR(ISBLANK(L556),ISBLANK(N556),ISBLANK(U556)),"",
IF(N556="No",
(IF(AND(OR(ISNUMBER(SEARCH("501",L556)),L556="IHE"),U556&lt;50000),"FWS Director",
IF(AND(OR(ISNUMBER(SEARCH("501",L556)),L556="IHE"),U556&gt;=50000),"Senior Advisor, DOI-PMB",
IF(U556&lt;100000,"FWS Director", IF(U556&gt;=250000, "Senior Advisor, DOI-PMB", "Assistant Secretary, DOI-FWP"))))),
(IF(U556&lt;50000,"FWS Director",IF(U556&gt;=50000,"Senior Advisor, DOI-PMB","error")))))</f>
        <v>Senior Advisor, DOI-PMB</v>
      </c>
      <c r="D556" s="103" t="s">
        <v>2580</v>
      </c>
      <c r="E556" s="28" t="s">
        <v>2581</v>
      </c>
      <c r="F556" s="43">
        <v>43227</v>
      </c>
      <c r="G556" s="84" t="s">
        <v>38</v>
      </c>
      <c r="H556" s="28" t="s">
        <v>2582</v>
      </c>
      <c r="I556" s="28" t="s">
        <v>2583</v>
      </c>
      <c r="J556" s="28" t="s">
        <v>253</v>
      </c>
      <c r="K556" s="28" t="s">
        <v>87</v>
      </c>
      <c r="L556" s="28" t="s">
        <v>31</v>
      </c>
      <c r="M556" s="27" t="s">
        <v>88</v>
      </c>
      <c r="N556" s="28" t="s">
        <v>23</v>
      </c>
      <c r="O556" s="91" t="s">
        <v>34</v>
      </c>
      <c r="P556" s="30" t="s">
        <v>720</v>
      </c>
      <c r="Q556" s="99">
        <v>76377</v>
      </c>
      <c r="R556" s="99">
        <v>113955</v>
      </c>
      <c r="S556" s="92">
        <v>66838</v>
      </c>
      <c r="T556" s="27" t="s">
        <v>2584</v>
      </c>
      <c r="U556" s="27">
        <f t="shared" si="26"/>
        <v>257170</v>
      </c>
      <c r="V556" s="19"/>
      <c r="W556" s="19"/>
      <c r="X556" s="19"/>
      <c r="Y556" s="19"/>
      <c r="Z556" s="19"/>
      <c r="AA556" s="19"/>
      <c r="AB556" s="19"/>
      <c r="AC556" s="19"/>
    </row>
    <row r="557" spans="1:29" ht="12.75" x14ac:dyDescent="0.2">
      <c r="A557" s="103"/>
      <c r="B557" s="103"/>
      <c r="C557" s="103" t="str">
        <f>IF(OR(ISBLANK(L557),ISBLANK(N557),ISBLANK(U557)),"",
IF(N557="No",
(IF(AND(OR(ISNUMBER(SEARCH("501",L557)),L557="IHE"),U557&lt;50000),"FWS Director",
IF(AND(OR(ISNUMBER(SEARCH("501",L557)),L557="IHE"),U557&gt;=50000),"Senior Advisor, DOI-PMB",
IF(U557&lt;100000,"FWS Director", IF(U557&gt;=250000, "Senior Advisor, DOI-PMB", "Assistant Secretary, DOI-FWP"))))),
(IF(U557&lt;50000,"FWS Director",IF(U557&gt;=50000,"Senior Advisor, DOI-PMB","error")))))</f>
        <v>FWS Director</v>
      </c>
      <c r="D557" s="103" t="s">
        <v>2585</v>
      </c>
      <c r="E557" s="28"/>
      <c r="F557" s="43">
        <v>43227</v>
      </c>
      <c r="G557" s="84" t="s">
        <v>45</v>
      </c>
      <c r="H557" s="28" t="s">
        <v>2586</v>
      </c>
      <c r="I557" s="28" t="s">
        <v>2587</v>
      </c>
      <c r="J557" s="28" t="s">
        <v>2588</v>
      </c>
      <c r="K557" s="28" t="s">
        <v>1457</v>
      </c>
      <c r="L557" s="28" t="s">
        <v>22</v>
      </c>
      <c r="M557" s="27" t="s">
        <v>88</v>
      </c>
      <c r="N557" s="28" t="s">
        <v>23</v>
      </c>
      <c r="O557" s="27" t="s">
        <v>34</v>
      </c>
      <c r="P557" s="30" t="s">
        <v>27</v>
      </c>
      <c r="Q557" s="99">
        <v>0</v>
      </c>
      <c r="R557" s="99">
        <v>26000</v>
      </c>
      <c r="S557" s="92">
        <v>0</v>
      </c>
      <c r="T557" s="27">
        <v>0</v>
      </c>
      <c r="U557" s="27">
        <f t="shared" si="26"/>
        <v>26000</v>
      </c>
      <c r="V557" s="19"/>
      <c r="W557" s="19"/>
      <c r="X557" s="19"/>
      <c r="Y557" s="19"/>
      <c r="Z557" s="19"/>
      <c r="AA557" s="19"/>
      <c r="AB557" s="19"/>
      <c r="AC557" s="19"/>
    </row>
    <row r="558" spans="1:29" ht="12.75" x14ac:dyDescent="0.2">
      <c r="A558" s="103"/>
      <c r="B558" s="103"/>
      <c r="C558" s="103" t="str">
        <f>IF(OR(ISBLANK(L558),ISBLANK(N558),ISBLANK(U558)),"",
IF(N558="No",
(IF(AND(OR(ISNUMBER(SEARCH("501",L558)),L558="IHE"),U558&lt;50000),"FWS Director",
IF(AND(OR(ISNUMBER(SEARCH("501",L558)),L558="IHE"),U558&gt;=50000),"Senior Advisor, DOI-PMB",
IF(U558&lt;100000,"FWS Director", IF(U558&gt;=250000, "Senior Advisor, DOI-PMB", "Assistant Secretary, DOI-FWP"))))),
(IF(U558&lt;50000,"FWS Director",IF(U558&gt;=50000,"Senior Advisor, DOI-PMB","error")))))</f>
        <v>FWS Director</v>
      </c>
      <c r="D558" s="103" t="s">
        <v>2589</v>
      </c>
      <c r="E558" s="28"/>
      <c r="F558" s="43">
        <v>43227</v>
      </c>
      <c r="G558" s="84" t="s">
        <v>44</v>
      </c>
      <c r="H558" s="28" t="s">
        <v>2590</v>
      </c>
      <c r="I558" s="28" t="s">
        <v>2591</v>
      </c>
      <c r="J558" s="28" t="s">
        <v>2592</v>
      </c>
      <c r="K558" s="28" t="s">
        <v>2593</v>
      </c>
      <c r="L558" s="28" t="s">
        <v>65</v>
      </c>
      <c r="M558" s="27" t="s">
        <v>88</v>
      </c>
      <c r="N558" s="28" t="s">
        <v>23</v>
      </c>
      <c r="O558" s="91" t="s">
        <v>34</v>
      </c>
      <c r="P558" s="30" t="s">
        <v>27</v>
      </c>
      <c r="Q558" s="99">
        <v>0</v>
      </c>
      <c r="R558" s="99">
        <v>12000</v>
      </c>
      <c r="S558" s="92">
        <v>0</v>
      </c>
      <c r="T558" s="27">
        <v>0</v>
      </c>
      <c r="U558" s="27">
        <f t="shared" si="26"/>
        <v>12000</v>
      </c>
      <c r="V558" s="19"/>
      <c r="W558" s="19"/>
      <c r="X558" s="19"/>
      <c r="Y558" s="19"/>
      <c r="Z558" s="19"/>
      <c r="AA558" s="19"/>
      <c r="AB558" s="19"/>
      <c r="AC558" s="19"/>
    </row>
    <row r="559" spans="1:29" ht="12.75" x14ac:dyDescent="0.2">
      <c r="A559" s="103"/>
      <c r="B559" s="103"/>
      <c r="C559" s="103" t="str">
        <f>IF(OR(ISBLANK(L559),ISBLANK(N559),ISBLANK(U559)),"",
IF(N559="No",
(IF(AND(OR(ISNUMBER(SEARCH("501",L559)),L559="IHE"),U559&lt;50000),"FWS Director",
IF(AND(OR(ISNUMBER(SEARCH("501",L559)),L559="IHE"),U559&gt;=50000),"Senior Advisor, DOI-PMB",
IF(U559&lt;100000,"FWS Director", IF(U559&gt;=250000, "Senior Advisor, DOI-PMB", "Assistant Secretary, DOI-FWP"))))),
(IF(U559&lt;50000,"FWS Director",IF(U559&gt;=50000,"Senior Advisor, DOI-PMB","error")))))</f>
        <v>FWS Director</v>
      </c>
      <c r="D559" s="103" t="s">
        <v>2594</v>
      </c>
      <c r="E559" s="28"/>
      <c r="F559" s="43">
        <v>43227</v>
      </c>
      <c r="G559" s="84" t="s">
        <v>44</v>
      </c>
      <c r="H559" s="28" t="s">
        <v>2595</v>
      </c>
      <c r="I559" s="28" t="s">
        <v>2596</v>
      </c>
      <c r="J559" s="28" t="s">
        <v>2597</v>
      </c>
      <c r="K559" s="28" t="s">
        <v>2598</v>
      </c>
      <c r="L559" s="28" t="s">
        <v>22</v>
      </c>
      <c r="M559" s="27" t="s">
        <v>2599</v>
      </c>
      <c r="N559" s="28" t="s">
        <v>23</v>
      </c>
      <c r="O559" s="27" t="s">
        <v>34</v>
      </c>
      <c r="P559" s="30" t="s">
        <v>27</v>
      </c>
      <c r="Q559" s="99">
        <v>0</v>
      </c>
      <c r="R559" s="99">
        <v>10000</v>
      </c>
      <c r="S559" s="92">
        <v>20000</v>
      </c>
      <c r="T559" s="27" t="s">
        <v>2600</v>
      </c>
      <c r="U559" s="27">
        <f t="shared" si="26"/>
        <v>30000</v>
      </c>
      <c r="V559" s="19"/>
      <c r="W559" s="19"/>
      <c r="X559" s="19"/>
      <c r="Y559" s="19"/>
      <c r="Z559" s="19"/>
      <c r="AA559" s="19"/>
      <c r="AB559" s="19"/>
      <c r="AC559" s="19"/>
    </row>
    <row r="560" spans="1:29" ht="12.75" x14ac:dyDescent="0.2">
      <c r="A560" s="103"/>
      <c r="B560" s="103"/>
      <c r="C560" s="103" t="str">
        <f>IF(OR(ISBLANK(L560),ISBLANK(N560),ISBLANK(U560)),"",
IF(N560="No",
(IF(AND(OR(ISNUMBER(SEARCH("501",L560)),L560="IHE"),U560&lt;50000),"FWS Director",
IF(AND(OR(ISNUMBER(SEARCH("501",L560)),L560="IHE"),U560&gt;=50000),"Senior Advisor, DOI-PMB",
IF(U560&lt;100000,"FWS Director", IF(U560&gt;=250000, "Senior Advisor, DOI-PMB", "Assistant Secretary, DOI-FWP"))))),
(IF(U560&lt;50000,"FWS Director",IF(U560&gt;=50000,"Senior Advisor, DOI-PMB","error")))))</f>
        <v>FWS Director</v>
      </c>
      <c r="D560" s="103" t="s">
        <v>2601</v>
      </c>
      <c r="E560" s="28"/>
      <c r="F560" s="43">
        <v>43227</v>
      </c>
      <c r="G560" s="84" t="s">
        <v>57</v>
      </c>
      <c r="H560" s="28" t="s">
        <v>2602</v>
      </c>
      <c r="I560" s="28" t="s">
        <v>2431</v>
      </c>
      <c r="J560" s="28" t="s">
        <v>2603</v>
      </c>
      <c r="K560" s="28" t="s">
        <v>106</v>
      </c>
      <c r="L560" s="28" t="s">
        <v>26</v>
      </c>
      <c r="M560" s="27" t="s">
        <v>76</v>
      </c>
      <c r="N560" s="28" t="s">
        <v>23</v>
      </c>
      <c r="O560" s="27" t="s">
        <v>34</v>
      </c>
      <c r="P560" s="30" t="s">
        <v>27</v>
      </c>
      <c r="Q560" s="99">
        <v>0</v>
      </c>
      <c r="R560" s="99">
        <v>50000</v>
      </c>
      <c r="S560" s="92">
        <v>0</v>
      </c>
      <c r="T560" s="27" t="s">
        <v>21</v>
      </c>
      <c r="U560" s="27">
        <f t="shared" si="26"/>
        <v>50000</v>
      </c>
      <c r="V560" s="19"/>
      <c r="W560" s="19"/>
      <c r="X560" s="19"/>
      <c r="Y560" s="19"/>
      <c r="Z560" s="19"/>
      <c r="AA560" s="19"/>
      <c r="AB560" s="19"/>
      <c r="AC560" s="19"/>
    </row>
    <row r="561" spans="1:29" ht="12.75" x14ac:dyDescent="0.2">
      <c r="A561" s="103"/>
      <c r="B561" s="103"/>
      <c r="C561" s="103" t="s">
        <v>1171</v>
      </c>
      <c r="D561" s="103" t="s">
        <v>2604</v>
      </c>
      <c r="E561" s="28"/>
      <c r="F561" s="43">
        <v>43227</v>
      </c>
      <c r="G561" s="84" t="s">
        <v>32</v>
      </c>
      <c r="H561" s="28" t="s">
        <v>2605</v>
      </c>
      <c r="I561" s="28" t="s">
        <v>2606</v>
      </c>
      <c r="J561" s="28" t="s">
        <v>2607</v>
      </c>
      <c r="K561" s="28" t="s">
        <v>106</v>
      </c>
      <c r="L561" s="28" t="s">
        <v>22</v>
      </c>
      <c r="M561" s="27" t="s">
        <v>76</v>
      </c>
      <c r="N561" s="28" t="s">
        <v>23</v>
      </c>
      <c r="O561" s="91" t="s">
        <v>34</v>
      </c>
      <c r="P561" s="30" t="s">
        <v>27</v>
      </c>
      <c r="Q561" s="99">
        <v>0</v>
      </c>
      <c r="R561" s="99">
        <v>22000</v>
      </c>
      <c r="S561" s="92">
        <v>25000</v>
      </c>
      <c r="T561" s="27" t="s">
        <v>2608</v>
      </c>
      <c r="U561" s="27">
        <f t="shared" si="26"/>
        <v>47000</v>
      </c>
      <c r="V561" s="19"/>
      <c r="W561" s="19"/>
      <c r="X561" s="19"/>
      <c r="Y561" s="19"/>
      <c r="Z561" s="19"/>
      <c r="AA561" s="19"/>
      <c r="AB561" s="19"/>
      <c r="AC561" s="19"/>
    </row>
    <row r="562" spans="1:29" ht="12.75" x14ac:dyDescent="0.2">
      <c r="A562" s="103"/>
      <c r="B562" s="103"/>
      <c r="C562" s="103" t="str">
        <f>IF(OR(ISBLANK(L562),ISBLANK(N562),ISBLANK(U562)),"",
IF(N562="No",
(IF(AND(OR(ISNUMBER(SEARCH("501",L562)),L562="IHE"),U562&lt;50000),"FWS Director",
IF(AND(OR(ISNUMBER(SEARCH("501",L562)),L562="IHE"),U562&gt;=50000),"Senior Advisor, DOI-PMB",
IF(U562&lt;100000,"FWS Director", IF(U562&gt;=250000, "Senior Advisor, DOI-PMB", "Assistant Secretary, DOI-FWP"))))),
(IF(U562&lt;50000,"FWS Director",IF(U562&gt;=50000,"Senior Advisor, DOI-PMB","error")))))</f>
        <v>FWS Director</v>
      </c>
      <c r="D562" s="103" t="s">
        <v>2609</v>
      </c>
      <c r="E562" s="28" t="s">
        <v>2610</v>
      </c>
      <c r="F562" s="43">
        <v>43227</v>
      </c>
      <c r="G562" s="84" t="s">
        <v>38</v>
      </c>
      <c r="H562" s="95" t="s">
        <v>2611</v>
      </c>
      <c r="I562" s="95" t="s">
        <v>2612</v>
      </c>
      <c r="J562" s="95" t="s">
        <v>2613</v>
      </c>
      <c r="K562" s="28" t="s">
        <v>81</v>
      </c>
      <c r="L562" s="28" t="s">
        <v>26</v>
      </c>
      <c r="M562" s="27" t="s">
        <v>899</v>
      </c>
      <c r="N562" s="28" t="s">
        <v>23</v>
      </c>
      <c r="O562" s="27" t="s">
        <v>34</v>
      </c>
      <c r="P562" s="30" t="s">
        <v>1505</v>
      </c>
      <c r="Q562" s="99">
        <v>24675</v>
      </c>
      <c r="R562" s="99">
        <v>37149</v>
      </c>
      <c r="S562" s="92">
        <v>38000</v>
      </c>
      <c r="T562" s="27" t="s">
        <v>2614</v>
      </c>
      <c r="U562" s="27">
        <f t="shared" si="26"/>
        <v>99824</v>
      </c>
      <c r="V562" s="19"/>
      <c r="W562" s="19"/>
      <c r="X562" s="19"/>
      <c r="Y562" s="19"/>
      <c r="Z562" s="19"/>
      <c r="AA562" s="19"/>
      <c r="AB562" s="19"/>
      <c r="AC562" s="19"/>
    </row>
    <row r="563" spans="1:29" ht="12.75" x14ac:dyDescent="0.2">
      <c r="A563" s="103"/>
      <c r="B563" s="103"/>
      <c r="C563" s="103" t="s">
        <v>1171</v>
      </c>
      <c r="D563" s="103" t="s">
        <v>2615</v>
      </c>
      <c r="E563" s="28"/>
      <c r="F563" s="43">
        <v>43227</v>
      </c>
      <c r="G563" s="84" t="s">
        <v>44</v>
      </c>
      <c r="H563" s="28" t="s">
        <v>2616</v>
      </c>
      <c r="I563" s="28" t="s">
        <v>2617</v>
      </c>
      <c r="J563" s="28" t="s">
        <v>2618</v>
      </c>
      <c r="K563" s="28" t="s">
        <v>2619</v>
      </c>
      <c r="L563" s="28" t="s">
        <v>55</v>
      </c>
      <c r="M563" s="27" t="s">
        <v>899</v>
      </c>
      <c r="N563" s="28" t="s">
        <v>23</v>
      </c>
      <c r="O563" s="27" t="s">
        <v>337</v>
      </c>
      <c r="P563" s="30" t="s">
        <v>27</v>
      </c>
      <c r="Q563" s="99">
        <v>0</v>
      </c>
      <c r="R563" s="99">
        <v>25000</v>
      </c>
      <c r="S563" s="92">
        <v>0</v>
      </c>
      <c r="T563" s="27" t="s">
        <v>21</v>
      </c>
      <c r="U563" s="27">
        <f t="shared" si="26"/>
        <v>25000</v>
      </c>
      <c r="V563" s="19"/>
      <c r="W563" s="19"/>
      <c r="X563" s="19"/>
      <c r="Y563" s="19"/>
      <c r="Z563" s="19"/>
      <c r="AA563" s="19"/>
      <c r="AB563" s="19"/>
      <c r="AC563" s="19"/>
    </row>
    <row r="564" spans="1:29" ht="12.75" x14ac:dyDescent="0.2">
      <c r="A564" s="103"/>
      <c r="B564" s="103"/>
      <c r="C564" s="103" t="str">
        <f t="shared" ref="C564:C627" si="27">IF(OR(ISBLANK(L564),ISBLANK(N564),ISBLANK(U564)),"",
IF(N564="No",
(IF(AND(OR(ISNUMBER(SEARCH("501",L564)),L564="IHE"),U564&lt;50000),"FWS Director",
IF(AND(OR(ISNUMBER(SEARCH("501",L564)),L564="IHE"),U564&gt;=50000),"Senior Advisor, DOI-PMB",
IF(U564&lt;100000,"FWS Director", IF(U564&gt;=250000, "Senior Advisor, DOI-PMB", "Assistant Secretary, DOI-FWP"))))),
(IF(U564&lt;50000,"FWS Director",IF(U564&gt;=50000,"Senior Advisor, DOI-PMB","error")))))</f>
        <v>FWS Director</v>
      </c>
      <c r="D564" s="103" t="s">
        <v>2620</v>
      </c>
      <c r="E564" s="28"/>
      <c r="F564" s="43">
        <v>43227</v>
      </c>
      <c r="G564" s="84" t="s">
        <v>45</v>
      </c>
      <c r="H564" s="95" t="s">
        <v>2621</v>
      </c>
      <c r="I564" s="95" t="s">
        <v>2622</v>
      </c>
      <c r="J564" s="28" t="s">
        <v>227</v>
      </c>
      <c r="K564" s="28" t="s">
        <v>87</v>
      </c>
      <c r="L564" s="28" t="s">
        <v>22</v>
      </c>
      <c r="M564" s="27" t="s">
        <v>88</v>
      </c>
      <c r="N564" s="28" t="s">
        <v>23</v>
      </c>
      <c r="O564" s="91" t="s">
        <v>34</v>
      </c>
      <c r="P564" s="30" t="s">
        <v>27</v>
      </c>
      <c r="Q564" s="27">
        <v>0</v>
      </c>
      <c r="R564" s="27">
        <v>3079</v>
      </c>
      <c r="S564" s="92">
        <v>0</v>
      </c>
      <c r="T564" s="27">
        <v>0</v>
      </c>
      <c r="U564" s="27">
        <f t="shared" si="26"/>
        <v>3079</v>
      </c>
      <c r="V564" s="19"/>
      <c r="W564" s="19"/>
      <c r="X564" s="19"/>
      <c r="Y564" s="19"/>
      <c r="Z564" s="19"/>
      <c r="AA564" s="19"/>
      <c r="AB564" s="19"/>
      <c r="AC564" s="19"/>
    </row>
    <row r="565" spans="1:29" ht="12.75" x14ac:dyDescent="0.2">
      <c r="A565" s="103"/>
      <c r="B565" s="103"/>
      <c r="C565" s="103" t="str">
        <f t="shared" si="27"/>
        <v>FWS Director</v>
      </c>
      <c r="D565" s="103" t="s">
        <v>2623</v>
      </c>
      <c r="E565" s="28"/>
      <c r="F565" s="43">
        <v>43227</v>
      </c>
      <c r="G565" s="84" t="s">
        <v>45</v>
      </c>
      <c r="H565" s="28" t="s">
        <v>2624</v>
      </c>
      <c r="I565" s="57" t="s">
        <v>2625</v>
      </c>
      <c r="J565" s="89" t="s">
        <v>670</v>
      </c>
      <c r="K565" s="28" t="s">
        <v>671</v>
      </c>
      <c r="L565" s="28" t="s">
        <v>26</v>
      </c>
      <c r="M565" s="27" t="s">
        <v>88</v>
      </c>
      <c r="N565" s="28" t="s">
        <v>23</v>
      </c>
      <c r="O565" s="91" t="s">
        <v>34</v>
      </c>
      <c r="P565" s="30" t="s">
        <v>27</v>
      </c>
      <c r="Q565" s="99">
        <v>0</v>
      </c>
      <c r="R565" s="99">
        <v>6000</v>
      </c>
      <c r="S565" s="92">
        <v>0</v>
      </c>
      <c r="T565" s="27">
        <v>0</v>
      </c>
      <c r="U565" s="27">
        <f t="shared" si="26"/>
        <v>6000</v>
      </c>
      <c r="V565" s="19"/>
      <c r="W565" s="19"/>
      <c r="X565" s="19"/>
      <c r="Y565" s="19"/>
      <c r="Z565" s="19"/>
      <c r="AA565" s="19"/>
      <c r="AB565" s="19"/>
      <c r="AC565" s="19"/>
    </row>
    <row r="566" spans="1:29" ht="12.75" x14ac:dyDescent="0.2">
      <c r="A566" s="103"/>
      <c r="B566" s="103"/>
      <c r="C566" s="103" t="str">
        <f t="shared" si="27"/>
        <v>Assistant Secretary, DOI-FWP</v>
      </c>
      <c r="D566" s="103" t="s">
        <v>2626</v>
      </c>
      <c r="E566" s="28"/>
      <c r="F566" s="43">
        <v>43227</v>
      </c>
      <c r="G566" s="84" t="s">
        <v>50</v>
      </c>
      <c r="H566" s="28" t="s">
        <v>2627</v>
      </c>
      <c r="I566" s="28" t="s">
        <v>2628</v>
      </c>
      <c r="J566" s="89" t="s">
        <v>2629</v>
      </c>
      <c r="K566" s="28" t="s">
        <v>2630</v>
      </c>
      <c r="L566" s="28" t="s">
        <v>47</v>
      </c>
      <c r="M566" s="27" t="s">
        <v>76</v>
      </c>
      <c r="N566" s="28" t="s">
        <v>23</v>
      </c>
      <c r="O566" s="91" t="s">
        <v>34</v>
      </c>
      <c r="P566" s="30" t="s">
        <v>27</v>
      </c>
      <c r="Q566" s="27">
        <v>0</v>
      </c>
      <c r="R566" s="27">
        <v>105580</v>
      </c>
      <c r="S566" s="92">
        <v>0</v>
      </c>
      <c r="T566" s="27">
        <v>0</v>
      </c>
      <c r="U566" s="27">
        <f t="shared" si="26"/>
        <v>105580</v>
      </c>
      <c r="V566" s="19"/>
      <c r="W566" s="19"/>
      <c r="X566" s="19"/>
      <c r="Y566" s="19"/>
      <c r="Z566" s="19"/>
      <c r="AA566" s="19"/>
      <c r="AB566" s="19"/>
      <c r="AC566" s="19"/>
    </row>
    <row r="567" spans="1:29" ht="12.75" x14ac:dyDescent="0.2">
      <c r="A567" s="103"/>
      <c r="B567" s="103"/>
      <c r="C567" s="103" t="str">
        <f t="shared" si="27"/>
        <v>FWS Director</v>
      </c>
      <c r="D567" s="103" t="s">
        <v>2631</v>
      </c>
      <c r="E567" s="28"/>
      <c r="F567" s="43">
        <v>43227</v>
      </c>
      <c r="G567" s="84" t="s">
        <v>50</v>
      </c>
      <c r="H567" s="28" t="s">
        <v>2632</v>
      </c>
      <c r="I567" s="28" t="s">
        <v>2633</v>
      </c>
      <c r="J567" s="89" t="s">
        <v>2634</v>
      </c>
      <c r="K567" s="28" t="s">
        <v>2635</v>
      </c>
      <c r="L567" s="28" t="s">
        <v>47</v>
      </c>
      <c r="M567" s="27" t="s">
        <v>76</v>
      </c>
      <c r="N567" s="28" t="s">
        <v>23</v>
      </c>
      <c r="O567" s="91" t="s">
        <v>34</v>
      </c>
      <c r="P567" s="30" t="s">
        <v>27</v>
      </c>
      <c r="Q567" s="99">
        <v>0</v>
      </c>
      <c r="R567" s="99">
        <v>26000</v>
      </c>
      <c r="S567" s="92">
        <v>0</v>
      </c>
      <c r="T567" s="27">
        <v>0</v>
      </c>
      <c r="U567" s="27">
        <f t="shared" si="26"/>
        <v>26000</v>
      </c>
      <c r="V567" s="19"/>
      <c r="W567" s="19"/>
      <c r="X567" s="19"/>
      <c r="Y567" s="19"/>
      <c r="Z567" s="19"/>
      <c r="AA567" s="19"/>
      <c r="AB567" s="19"/>
      <c r="AC567" s="19"/>
    </row>
    <row r="568" spans="1:29" ht="12.75" x14ac:dyDescent="0.2">
      <c r="A568" s="103"/>
      <c r="B568" s="103"/>
      <c r="C568" s="103" t="str">
        <f t="shared" si="27"/>
        <v>Senior Advisor, DOI-PMB</v>
      </c>
      <c r="D568" s="103" t="s">
        <v>2636</v>
      </c>
      <c r="E568" s="28"/>
      <c r="F568" s="43">
        <v>43227</v>
      </c>
      <c r="G568" s="84" t="s">
        <v>50</v>
      </c>
      <c r="H568" s="28" t="s">
        <v>2637</v>
      </c>
      <c r="I568" s="28" t="s">
        <v>2638</v>
      </c>
      <c r="J568" s="28" t="s">
        <v>129</v>
      </c>
      <c r="K568" s="28" t="s">
        <v>106</v>
      </c>
      <c r="L568" s="28" t="s">
        <v>22</v>
      </c>
      <c r="M568" s="27" t="s">
        <v>76</v>
      </c>
      <c r="N568" s="28" t="s">
        <v>23</v>
      </c>
      <c r="O568" s="91" t="s">
        <v>34</v>
      </c>
      <c r="P568" s="30" t="s">
        <v>27</v>
      </c>
      <c r="Q568" s="99">
        <v>0</v>
      </c>
      <c r="R568" s="99">
        <v>72515</v>
      </c>
      <c r="S568" s="92">
        <v>0</v>
      </c>
      <c r="T568" s="27">
        <v>0</v>
      </c>
      <c r="U568" s="27">
        <f t="shared" si="26"/>
        <v>72515</v>
      </c>
      <c r="V568" s="19"/>
      <c r="W568" s="19"/>
      <c r="X568" s="19"/>
      <c r="Y568" s="19"/>
      <c r="Z568" s="19"/>
      <c r="AA568" s="19"/>
      <c r="AB568" s="19"/>
      <c r="AC568" s="19"/>
    </row>
    <row r="569" spans="1:29" ht="12.75" x14ac:dyDescent="0.2">
      <c r="A569" s="19"/>
      <c r="B569" s="19"/>
      <c r="C569" s="21" t="str">
        <f t="shared" si="27"/>
        <v>FWS Director</v>
      </c>
      <c r="D569" s="21" t="s">
        <v>2639</v>
      </c>
      <c r="E569" s="95"/>
      <c r="F569" s="43">
        <v>43227</v>
      </c>
      <c r="G569" s="84" t="s">
        <v>50</v>
      </c>
      <c r="H569" s="95" t="s">
        <v>2640</v>
      </c>
      <c r="I569" s="95" t="s">
        <v>2641</v>
      </c>
      <c r="J569" s="28" t="s">
        <v>2642</v>
      </c>
      <c r="K569" s="28" t="s">
        <v>2643</v>
      </c>
      <c r="L569" s="28" t="s">
        <v>349</v>
      </c>
      <c r="M569" s="27" t="s">
        <v>76</v>
      </c>
      <c r="N569" s="28" t="s">
        <v>23</v>
      </c>
      <c r="O569" s="91" t="s">
        <v>34</v>
      </c>
      <c r="P569" s="30" t="s">
        <v>27</v>
      </c>
      <c r="Q569" s="99">
        <v>0</v>
      </c>
      <c r="R569" s="99">
        <v>28000</v>
      </c>
      <c r="S569" s="92">
        <v>0</v>
      </c>
      <c r="T569" s="27">
        <v>0</v>
      </c>
      <c r="U569" s="27">
        <f t="shared" si="26"/>
        <v>28000</v>
      </c>
      <c r="V569" s="19"/>
      <c r="W569" s="19"/>
      <c r="X569" s="19"/>
      <c r="Y569" s="19"/>
      <c r="Z569" s="19"/>
      <c r="AA569" s="19"/>
      <c r="AB569" s="19"/>
      <c r="AC569" s="19"/>
    </row>
    <row r="570" spans="1:29" ht="12.75" x14ac:dyDescent="0.2">
      <c r="A570" s="19"/>
      <c r="B570" s="19"/>
      <c r="C570" s="21" t="str">
        <f t="shared" si="27"/>
        <v>Senior Advisor, DOI-PMB</v>
      </c>
      <c r="D570" s="21" t="s">
        <v>2644</v>
      </c>
      <c r="E570" s="95"/>
      <c r="F570" s="43">
        <v>43227</v>
      </c>
      <c r="G570" s="84" t="s">
        <v>45</v>
      </c>
      <c r="H570" s="95" t="s">
        <v>2645</v>
      </c>
      <c r="I570" s="95" t="s">
        <v>2646</v>
      </c>
      <c r="J570" s="28" t="s">
        <v>1347</v>
      </c>
      <c r="K570" s="28" t="s">
        <v>106</v>
      </c>
      <c r="L570" s="28" t="s">
        <v>22</v>
      </c>
      <c r="M570" s="27" t="s">
        <v>76</v>
      </c>
      <c r="N570" s="28" t="s">
        <v>23</v>
      </c>
      <c r="O570" s="91" t="s">
        <v>34</v>
      </c>
      <c r="P570" s="30" t="s">
        <v>27</v>
      </c>
      <c r="Q570" s="99">
        <v>0</v>
      </c>
      <c r="R570" s="99">
        <v>96500</v>
      </c>
      <c r="S570" s="92">
        <v>0</v>
      </c>
      <c r="T570" s="27">
        <v>0</v>
      </c>
      <c r="U570" s="27">
        <f t="shared" si="26"/>
        <v>96500</v>
      </c>
      <c r="V570" s="19"/>
      <c r="W570" s="19"/>
      <c r="X570" s="19"/>
      <c r="Y570" s="19"/>
      <c r="Z570" s="19"/>
      <c r="AA570" s="19"/>
      <c r="AB570" s="19"/>
      <c r="AC570" s="19"/>
    </row>
    <row r="571" spans="1:29" ht="12.75" x14ac:dyDescent="0.2">
      <c r="A571" s="19"/>
      <c r="B571" s="19"/>
      <c r="C571" s="21" t="str">
        <f t="shared" si="27"/>
        <v>Senior Advisor, DOI-PMB</v>
      </c>
      <c r="D571" s="21" t="s">
        <v>2647</v>
      </c>
      <c r="E571" s="95"/>
      <c r="F571" s="43">
        <v>43227</v>
      </c>
      <c r="G571" s="84" t="s">
        <v>45</v>
      </c>
      <c r="H571" s="95" t="s">
        <v>2648</v>
      </c>
      <c r="I571" s="95" t="s">
        <v>2649</v>
      </c>
      <c r="J571" s="28" t="s">
        <v>1347</v>
      </c>
      <c r="K571" s="28" t="s">
        <v>106</v>
      </c>
      <c r="L571" s="28" t="s">
        <v>22</v>
      </c>
      <c r="M571" s="27" t="s">
        <v>76</v>
      </c>
      <c r="N571" s="28" t="s">
        <v>23</v>
      </c>
      <c r="O571" s="91" t="s">
        <v>34</v>
      </c>
      <c r="P571" s="30" t="s">
        <v>27</v>
      </c>
      <c r="Q571" s="99">
        <v>0</v>
      </c>
      <c r="R571" s="99">
        <v>96500</v>
      </c>
      <c r="S571" s="92">
        <v>0</v>
      </c>
      <c r="T571" s="27">
        <v>0</v>
      </c>
      <c r="U571" s="27">
        <f t="shared" si="26"/>
        <v>96500</v>
      </c>
      <c r="V571" s="19"/>
      <c r="W571" s="19"/>
      <c r="X571" s="19"/>
      <c r="Y571" s="19"/>
      <c r="Z571" s="19"/>
      <c r="AA571" s="19"/>
      <c r="AB571" s="19"/>
      <c r="AC571" s="19"/>
    </row>
    <row r="572" spans="1:29" ht="12.75" x14ac:dyDescent="0.2">
      <c r="A572" s="19"/>
      <c r="B572" s="19"/>
      <c r="C572" s="21" t="str">
        <f t="shared" si="27"/>
        <v>Senior Advisor, DOI-PMB</v>
      </c>
      <c r="D572" s="21" t="s">
        <v>2650</v>
      </c>
      <c r="E572" s="95"/>
      <c r="F572" s="43">
        <v>43227</v>
      </c>
      <c r="G572" s="84" t="s">
        <v>57</v>
      </c>
      <c r="H572" s="95" t="s">
        <v>2651</v>
      </c>
      <c r="I572" s="28" t="s">
        <v>2431</v>
      </c>
      <c r="J572" s="28" t="s">
        <v>887</v>
      </c>
      <c r="K572" s="28" t="s">
        <v>888</v>
      </c>
      <c r="L572" s="28" t="s">
        <v>31</v>
      </c>
      <c r="M572" s="27" t="s">
        <v>88</v>
      </c>
      <c r="N572" s="28" t="s">
        <v>23</v>
      </c>
      <c r="O572" s="91" t="s">
        <v>34</v>
      </c>
      <c r="P572" s="30" t="s">
        <v>27</v>
      </c>
      <c r="Q572" s="99">
        <v>0</v>
      </c>
      <c r="R572" s="99">
        <v>50000</v>
      </c>
      <c r="S572" s="92">
        <v>0</v>
      </c>
      <c r="T572" s="27" t="s">
        <v>21</v>
      </c>
      <c r="U572" s="27">
        <f t="shared" si="26"/>
        <v>50000</v>
      </c>
      <c r="V572" s="19"/>
      <c r="W572" s="19"/>
      <c r="X572" s="19"/>
      <c r="Y572" s="19"/>
      <c r="Z572" s="19"/>
      <c r="AA572" s="19"/>
      <c r="AB572" s="19"/>
      <c r="AC572" s="19"/>
    </row>
    <row r="573" spans="1:29" ht="12.75" x14ac:dyDescent="0.2">
      <c r="A573" s="19"/>
      <c r="B573" s="19"/>
      <c r="C573" s="21" t="str">
        <f t="shared" si="27"/>
        <v>FWS Director</v>
      </c>
      <c r="D573" s="21" t="s">
        <v>2652</v>
      </c>
      <c r="E573" s="95"/>
      <c r="F573" s="43">
        <v>43227</v>
      </c>
      <c r="G573" s="84" t="s">
        <v>57</v>
      </c>
      <c r="H573" s="95" t="s">
        <v>2653</v>
      </c>
      <c r="I573" s="25" t="s">
        <v>2431</v>
      </c>
      <c r="J573" s="28" t="s">
        <v>2654</v>
      </c>
      <c r="K573" s="28" t="s">
        <v>145</v>
      </c>
      <c r="L573" s="28" t="s">
        <v>26</v>
      </c>
      <c r="M573" s="27" t="s">
        <v>125</v>
      </c>
      <c r="N573" s="28" t="s">
        <v>23</v>
      </c>
      <c r="O573" s="91" t="s">
        <v>34</v>
      </c>
      <c r="P573" s="30" t="s">
        <v>27</v>
      </c>
      <c r="Q573" s="99">
        <v>0</v>
      </c>
      <c r="R573" s="99">
        <v>50000</v>
      </c>
      <c r="S573" s="92">
        <v>0</v>
      </c>
      <c r="T573" s="27" t="s">
        <v>21</v>
      </c>
      <c r="U573" s="27">
        <f t="shared" si="26"/>
        <v>50000</v>
      </c>
      <c r="V573" s="19"/>
      <c r="W573" s="19"/>
      <c r="X573" s="19"/>
      <c r="Y573" s="19"/>
      <c r="Z573" s="19"/>
      <c r="AA573" s="19"/>
      <c r="AB573" s="19"/>
      <c r="AC573" s="19"/>
    </row>
    <row r="574" spans="1:29" ht="12.75" x14ac:dyDescent="0.2">
      <c r="A574" s="19"/>
      <c r="B574" s="19"/>
      <c r="C574" s="21" t="str">
        <f t="shared" si="27"/>
        <v>Senior Advisor, DOI-PMB</v>
      </c>
      <c r="D574" s="21" t="s">
        <v>2655</v>
      </c>
      <c r="E574" s="86"/>
      <c r="F574" s="43">
        <v>43227</v>
      </c>
      <c r="G574" s="84" t="s">
        <v>50</v>
      </c>
      <c r="H574" s="95" t="s">
        <v>2656</v>
      </c>
      <c r="I574" s="95" t="s">
        <v>2657</v>
      </c>
      <c r="J574" s="86" t="s">
        <v>2658</v>
      </c>
      <c r="K574" s="95" t="s">
        <v>2659</v>
      </c>
      <c r="L574" s="86" t="s">
        <v>22</v>
      </c>
      <c r="M574" s="92" t="s">
        <v>2365</v>
      </c>
      <c r="N574" s="86" t="s">
        <v>23</v>
      </c>
      <c r="O574" s="91" t="s">
        <v>34</v>
      </c>
      <c r="P574" s="30" t="s">
        <v>27</v>
      </c>
      <c r="Q574" s="53">
        <v>0</v>
      </c>
      <c r="R574" s="53">
        <v>25000</v>
      </c>
      <c r="S574" s="92">
        <v>25000</v>
      </c>
      <c r="T574" s="27" t="s">
        <v>2660</v>
      </c>
      <c r="U574" s="27">
        <f t="shared" si="26"/>
        <v>50000</v>
      </c>
      <c r="V574" s="19"/>
      <c r="W574" s="19"/>
      <c r="X574" s="19"/>
      <c r="Y574" s="19"/>
      <c r="Z574" s="19"/>
      <c r="AA574" s="19"/>
      <c r="AB574" s="19"/>
      <c r="AC574" s="19"/>
    </row>
    <row r="575" spans="1:29" ht="12.75" x14ac:dyDescent="0.2">
      <c r="A575" s="103"/>
      <c r="B575" s="103"/>
      <c r="C575" s="103" t="str">
        <f t="shared" si="27"/>
        <v>Senior Advisor, DOI-PMB</v>
      </c>
      <c r="D575" s="103"/>
      <c r="E575" s="86"/>
      <c r="F575" s="43">
        <v>43237</v>
      </c>
      <c r="G575" s="74" t="s">
        <v>44</v>
      </c>
      <c r="H575" s="95" t="s">
        <v>2661</v>
      </c>
      <c r="I575" s="7" t="s">
        <v>2662</v>
      </c>
      <c r="J575" s="86" t="s">
        <v>324</v>
      </c>
      <c r="K575" s="95" t="s">
        <v>1810</v>
      </c>
      <c r="L575" s="86" t="s">
        <v>22</v>
      </c>
      <c r="M575" s="92" t="s">
        <v>452</v>
      </c>
      <c r="N575" s="86" t="s">
        <v>23</v>
      </c>
      <c r="O575" s="54" t="s">
        <v>34</v>
      </c>
      <c r="P575" s="30" t="s">
        <v>27</v>
      </c>
      <c r="Q575" s="92">
        <v>0</v>
      </c>
      <c r="R575" s="92">
        <v>67233.27</v>
      </c>
      <c r="S575" s="53">
        <v>268000</v>
      </c>
      <c r="T575" s="27" t="s">
        <v>2663</v>
      </c>
      <c r="U575" s="27">
        <f t="shared" si="26"/>
        <v>335233.27</v>
      </c>
      <c r="V575" s="19"/>
      <c r="W575" s="19"/>
      <c r="X575" s="19"/>
      <c r="Y575" s="19"/>
      <c r="Z575" s="19"/>
      <c r="AA575" s="19"/>
      <c r="AB575" s="19"/>
      <c r="AC575" s="19"/>
    </row>
    <row r="576" spans="1:29" ht="12.75" x14ac:dyDescent="0.2">
      <c r="A576" s="17"/>
      <c r="B576" s="17"/>
      <c r="C576" s="21" t="str">
        <f t="shared" si="27"/>
        <v/>
      </c>
      <c r="D576" s="17"/>
      <c r="E576" s="22"/>
      <c r="F576" s="38"/>
      <c r="G576" s="26"/>
      <c r="H576" s="22"/>
      <c r="I576" s="22"/>
      <c r="J576" s="22"/>
      <c r="K576" s="22"/>
      <c r="L576" s="22"/>
      <c r="M576" s="33"/>
      <c r="N576" s="22"/>
      <c r="O576" s="33"/>
      <c r="P576" s="39"/>
      <c r="Q576" s="33"/>
      <c r="R576" s="33"/>
      <c r="S576" s="40"/>
      <c r="T576" s="33"/>
      <c r="U576" s="33">
        <f t="shared" si="26"/>
        <v>0</v>
      </c>
      <c r="V576" s="17"/>
      <c r="W576" s="17"/>
      <c r="X576" s="17"/>
      <c r="Y576" s="17"/>
      <c r="Z576" s="17"/>
      <c r="AA576" s="17"/>
      <c r="AB576" s="17"/>
      <c r="AC576" s="17"/>
    </row>
    <row r="577" spans="1:29" ht="12.75" x14ac:dyDescent="0.2">
      <c r="A577" s="17"/>
      <c r="B577" s="17"/>
      <c r="C577" s="21" t="str">
        <f t="shared" si="27"/>
        <v/>
      </c>
      <c r="D577" s="17"/>
      <c r="E577" s="22"/>
      <c r="F577" s="38"/>
      <c r="G577" s="26"/>
      <c r="H577" s="22"/>
      <c r="I577" s="22"/>
      <c r="J577" s="22"/>
      <c r="K577" s="22"/>
      <c r="L577" s="22"/>
      <c r="M577" s="33"/>
      <c r="N577" s="22"/>
      <c r="O577" s="33"/>
      <c r="P577" s="39"/>
      <c r="Q577" s="33"/>
      <c r="R577" s="33"/>
      <c r="S577" s="40"/>
      <c r="T577" s="33"/>
      <c r="U577" s="33">
        <f t="shared" si="26"/>
        <v>0</v>
      </c>
      <c r="V577" s="17"/>
      <c r="W577" s="17"/>
      <c r="X577" s="17"/>
      <c r="Y577" s="17"/>
      <c r="Z577" s="17"/>
      <c r="AA577" s="17"/>
      <c r="AB577" s="17"/>
      <c r="AC577" s="17"/>
    </row>
    <row r="578" spans="1:29" ht="12.75" x14ac:dyDescent="0.2">
      <c r="A578" s="17"/>
      <c r="B578" s="17"/>
      <c r="C578" s="21" t="str">
        <f t="shared" si="27"/>
        <v/>
      </c>
      <c r="D578" s="17"/>
      <c r="E578" s="22"/>
      <c r="F578" s="38"/>
      <c r="G578" s="26"/>
      <c r="H578" s="22"/>
      <c r="I578" s="22"/>
      <c r="J578" s="22"/>
      <c r="K578" s="22"/>
      <c r="L578" s="22"/>
      <c r="M578" s="33"/>
      <c r="N578" s="22"/>
      <c r="O578" s="33"/>
      <c r="P578" s="39"/>
      <c r="Q578" s="33"/>
      <c r="R578" s="33"/>
      <c r="S578" s="40"/>
      <c r="T578" s="33"/>
      <c r="U578" s="33">
        <f t="shared" si="26"/>
        <v>0</v>
      </c>
      <c r="V578" s="17"/>
      <c r="W578" s="17"/>
      <c r="X578" s="17"/>
      <c r="Y578" s="17"/>
      <c r="Z578" s="17"/>
      <c r="AA578" s="17"/>
      <c r="AB578" s="17"/>
      <c r="AC578" s="17"/>
    </row>
    <row r="579" spans="1:29" ht="12.75" x14ac:dyDescent="0.2">
      <c r="A579" s="17"/>
      <c r="B579" s="17"/>
      <c r="C579" s="21" t="str">
        <f t="shared" si="27"/>
        <v/>
      </c>
      <c r="D579" s="17"/>
      <c r="E579" s="22"/>
      <c r="F579" s="38"/>
      <c r="G579" s="26"/>
      <c r="H579" s="22"/>
      <c r="I579" s="22"/>
      <c r="J579" s="22"/>
      <c r="K579" s="22"/>
      <c r="L579" s="22"/>
      <c r="M579" s="33"/>
      <c r="N579" s="22"/>
      <c r="O579" s="33"/>
      <c r="P579" s="39"/>
      <c r="Q579" s="33"/>
      <c r="R579" s="33"/>
      <c r="S579" s="40"/>
      <c r="T579" s="33"/>
      <c r="U579" s="33">
        <f t="shared" si="26"/>
        <v>0</v>
      </c>
      <c r="V579" s="17"/>
      <c r="W579" s="17"/>
      <c r="X579" s="17"/>
      <c r="Y579" s="17"/>
      <c r="Z579" s="17"/>
      <c r="AA579" s="17"/>
      <c r="AB579" s="17"/>
      <c r="AC579" s="17"/>
    </row>
    <row r="580" spans="1:29" ht="12.75" x14ac:dyDescent="0.2">
      <c r="A580" s="17"/>
      <c r="B580" s="17"/>
      <c r="C580" s="21" t="str">
        <f t="shared" si="27"/>
        <v/>
      </c>
      <c r="D580" s="17"/>
      <c r="E580" s="22"/>
      <c r="F580" s="38"/>
      <c r="G580" s="26"/>
      <c r="H580" s="22"/>
      <c r="I580" s="22"/>
      <c r="J580" s="22"/>
      <c r="K580" s="22"/>
      <c r="L580" s="22"/>
      <c r="M580" s="33"/>
      <c r="N580" s="22"/>
      <c r="O580" s="33"/>
      <c r="P580" s="39"/>
      <c r="Q580" s="33"/>
      <c r="R580" s="33"/>
      <c r="S580" s="40"/>
      <c r="T580" s="33"/>
      <c r="U580" s="33">
        <f t="shared" si="26"/>
        <v>0</v>
      </c>
      <c r="V580" s="17"/>
      <c r="W580" s="17"/>
      <c r="X580" s="17"/>
      <c r="Y580" s="17"/>
      <c r="Z580" s="17"/>
      <c r="AA580" s="17"/>
      <c r="AB580" s="17"/>
      <c r="AC580" s="17"/>
    </row>
    <row r="581" spans="1:29" ht="12.75" x14ac:dyDescent="0.2">
      <c r="A581" s="17"/>
      <c r="B581" s="17"/>
      <c r="C581" s="21" t="str">
        <f t="shared" si="27"/>
        <v/>
      </c>
      <c r="D581" s="17"/>
      <c r="E581" s="22"/>
      <c r="F581" s="38"/>
      <c r="G581" s="26"/>
      <c r="H581" s="22"/>
      <c r="I581" s="22"/>
      <c r="J581" s="22"/>
      <c r="K581" s="22"/>
      <c r="L581" s="22"/>
      <c r="M581" s="33"/>
      <c r="N581" s="22"/>
      <c r="O581" s="33"/>
      <c r="P581" s="39"/>
      <c r="Q581" s="33"/>
      <c r="R581" s="33"/>
      <c r="S581" s="40"/>
      <c r="T581" s="33"/>
      <c r="U581" s="33">
        <f t="shared" si="26"/>
        <v>0</v>
      </c>
      <c r="V581" s="17"/>
      <c r="W581" s="17"/>
      <c r="X581" s="17"/>
      <c r="Y581" s="17"/>
      <c r="Z581" s="17"/>
      <c r="AA581" s="17"/>
      <c r="AB581" s="17"/>
      <c r="AC581" s="17"/>
    </row>
    <row r="582" spans="1:29" ht="12.75" x14ac:dyDescent="0.2">
      <c r="A582" s="17"/>
      <c r="B582" s="17"/>
      <c r="C582" s="21" t="str">
        <f t="shared" si="27"/>
        <v/>
      </c>
      <c r="D582" s="17"/>
      <c r="E582" s="22"/>
      <c r="F582" s="38"/>
      <c r="G582" s="26"/>
      <c r="H582" s="22"/>
      <c r="I582" s="22"/>
      <c r="J582" s="22"/>
      <c r="K582" s="22"/>
      <c r="L582" s="22"/>
      <c r="M582" s="33"/>
      <c r="N582" s="22"/>
      <c r="O582" s="33"/>
      <c r="P582" s="39"/>
      <c r="Q582" s="33"/>
      <c r="R582" s="33"/>
      <c r="S582" s="40"/>
      <c r="T582" s="33"/>
      <c r="U582" s="33">
        <f t="shared" si="26"/>
        <v>0</v>
      </c>
      <c r="V582" s="17"/>
      <c r="W582" s="17"/>
      <c r="X582" s="17"/>
      <c r="Y582" s="17"/>
      <c r="Z582" s="17"/>
      <c r="AA582" s="17"/>
      <c r="AB582" s="17"/>
      <c r="AC582" s="17"/>
    </row>
    <row r="583" spans="1:29" ht="12.75" x14ac:dyDescent="0.2">
      <c r="A583" s="17"/>
      <c r="B583" s="17"/>
      <c r="C583" s="21" t="str">
        <f t="shared" si="27"/>
        <v/>
      </c>
      <c r="D583" s="17"/>
      <c r="E583" s="22"/>
      <c r="F583" s="38"/>
      <c r="G583" s="26"/>
      <c r="H583" s="22"/>
      <c r="I583" s="22"/>
      <c r="J583" s="22"/>
      <c r="K583" s="22"/>
      <c r="L583" s="22"/>
      <c r="M583" s="33"/>
      <c r="N583" s="22"/>
      <c r="O583" s="33"/>
      <c r="P583" s="39"/>
      <c r="Q583" s="33"/>
      <c r="R583" s="33"/>
      <c r="S583" s="40"/>
      <c r="T583" s="33"/>
      <c r="U583" s="33">
        <f t="shared" si="26"/>
        <v>0</v>
      </c>
      <c r="V583" s="17"/>
      <c r="W583" s="17"/>
      <c r="X583" s="17"/>
      <c r="Y583" s="17"/>
      <c r="Z583" s="17"/>
      <c r="AA583" s="17"/>
      <c r="AB583" s="17"/>
      <c r="AC583" s="17"/>
    </row>
    <row r="584" spans="1:29" ht="12.75" x14ac:dyDescent="0.2">
      <c r="A584" s="17"/>
      <c r="B584" s="17"/>
      <c r="C584" s="21" t="str">
        <f t="shared" si="27"/>
        <v/>
      </c>
      <c r="D584" s="17"/>
      <c r="E584" s="22"/>
      <c r="F584" s="38"/>
      <c r="G584" s="26"/>
      <c r="H584" s="22"/>
      <c r="I584" s="22"/>
      <c r="J584" s="22"/>
      <c r="K584" s="22"/>
      <c r="L584" s="22"/>
      <c r="M584" s="33"/>
      <c r="N584" s="22"/>
      <c r="O584" s="33"/>
      <c r="P584" s="39"/>
      <c r="Q584" s="33"/>
      <c r="R584" s="33"/>
      <c r="S584" s="40"/>
      <c r="T584" s="33"/>
      <c r="U584" s="33">
        <f t="shared" si="26"/>
        <v>0</v>
      </c>
      <c r="V584" s="17"/>
      <c r="W584" s="17"/>
      <c r="X584" s="17"/>
      <c r="Y584" s="17"/>
      <c r="Z584" s="17"/>
      <c r="AA584" s="17"/>
      <c r="AB584" s="17"/>
      <c r="AC584" s="17"/>
    </row>
    <row r="585" spans="1:29" ht="12.75" x14ac:dyDescent="0.2">
      <c r="A585" s="17"/>
      <c r="B585" s="17"/>
      <c r="C585" s="21" t="str">
        <f t="shared" si="27"/>
        <v/>
      </c>
      <c r="D585" s="17"/>
      <c r="E585" s="22"/>
      <c r="F585" s="38"/>
      <c r="G585" s="26"/>
      <c r="H585" s="22"/>
      <c r="I585" s="22"/>
      <c r="J585" s="22"/>
      <c r="K585" s="22"/>
      <c r="L585" s="22"/>
      <c r="M585" s="33"/>
      <c r="N585" s="22"/>
      <c r="O585" s="33"/>
      <c r="P585" s="39"/>
      <c r="Q585" s="33"/>
      <c r="R585" s="33"/>
      <c r="S585" s="40"/>
      <c r="T585" s="33"/>
      <c r="U585" s="33">
        <f t="shared" si="26"/>
        <v>0</v>
      </c>
      <c r="V585" s="17"/>
      <c r="W585" s="17"/>
      <c r="X585" s="17"/>
      <c r="Y585" s="17"/>
      <c r="Z585" s="17"/>
      <c r="AA585" s="17"/>
      <c r="AB585" s="17"/>
      <c r="AC585" s="17"/>
    </row>
    <row r="586" spans="1:29" ht="12.75" x14ac:dyDescent="0.2">
      <c r="A586" s="17"/>
      <c r="B586" s="17"/>
      <c r="C586" s="21" t="str">
        <f t="shared" si="27"/>
        <v/>
      </c>
      <c r="D586" s="17"/>
      <c r="E586" s="22"/>
      <c r="F586" s="38"/>
      <c r="G586" s="26"/>
      <c r="H586" s="22"/>
      <c r="I586" s="22"/>
      <c r="J586" s="22"/>
      <c r="K586" s="22"/>
      <c r="L586" s="22"/>
      <c r="M586" s="33"/>
      <c r="N586" s="22"/>
      <c r="O586" s="33"/>
      <c r="P586" s="39"/>
      <c r="Q586" s="33"/>
      <c r="R586" s="33"/>
      <c r="S586" s="40"/>
      <c r="T586" s="33"/>
      <c r="U586" s="33">
        <f t="shared" si="26"/>
        <v>0</v>
      </c>
      <c r="V586" s="17"/>
      <c r="W586" s="17"/>
      <c r="X586" s="17"/>
      <c r="Y586" s="17"/>
      <c r="Z586" s="17"/>
      <c r="AA586" s="17"/>
      <c r="AB586" s="17"/>
      <c r="AC586" s="17"/>
    </row>
    <row r="587" spans="1:29" ht="12.75" x14ac:dyDescent="0.2">
      <c r="A587" s="17"/>
      <c r="B587" s="17"/>
      <c r="C587" s="21" t="str">
        <f t="shared" si="27"/>
        <v/>
      </c>
      <c r="D587" s="17"/>
      <c r="E587" s="22"/>
      <c r="F587" s="38"/>
      <c r="G587" s="26"/>
      <c r="H587" s="22"/>
      <c r="I587" s="22"/>
      <c r="J587" s="22"/>
      <c r="K587" s="22"/>
      <c r="L587" s="22"/>
      <c r="M587" s="33"/>
      <c r="N587" s="22"/>
      <c r="O587" s="33"/>
      <c r="P587" s="39"/>
      <c r="Q587" s="33"/>
      <c r="R587" s="33"/>
      <c r="S587" s="40"/>
      <c r="T587" s="33"/>
      <c r="U587" s="33">
        <f t="shared" si="26"/>
        <v>0</v>
      </c>
      <c r="V587" s="17"/>
      <c r="W587" s="17"/>
      <c r="X587" s="17"/>
      <c r="Y587" s="17"/>
      <c r="Z587" s="17"/>
      <c r="AA587" s="17"/>
      <c r="AB587" s="17"/>
      <c r="AC587" s="17"/>
    </row>
    <row r="588" spans="1:29" ht="12.75" x14ac:dyDescent="0.2">
      <c r="A588" s="17"/>
      <c r="B588" s="17"/>
      <c r="C588" s="21" t="str">
        <f t="shared" si="27"/>
        <v/>
      </c>
      <c r="D588" s="17"/>
      <c r="E588" s="22"/>
      <c r="F588" s="38"/>
      <c r="G588" s="26"/>
      <c r="H588" s="22"/>
      <c r="I588" s="22"/>
      <c r="J588" s="22"/>
      <c r="K588" s="22"/>
      <c r="L588" s="22"/>
      <c r="M588" s="33"/>
      <c r="N588" s="22"/>
      <c r="O588" s="33"/>
      <c r="P588" s="39"/>
      <c r="Q588" s="33"/>
      <c r="R588" s="33"/>
      <c r="S588" s="40"/>
      <c r="T588" s="33"/>
      <c r="U588" s="33">
        <f t="shared" si="26"/>
        <v>0</v>
      </c>
      <c r="V588" s="17"/>
      <c r="W588" s="17"/>
      <c r="X588" s="17"/>
      <c r="Y588" s="17"/>
      <c r="Z588" s="17"/>
      <c r="AA588" s="17"/>
      <c r="AB588" s="17"/>
      <c r="AC588" s="17"/>
    </row>
    <row r="589" spans="1:29" ht="12.75" x14ac:dyDescent="0.2">
      <c r="A589" s="17"/>
      <c r="B589" s="17"/>
      <c r="C589" s="21" t="str">
        <f t="shared" si="27"/>
        <v/>
      </c>
      <c r="D589" s="17"/>
      <c r="E589" s="22"/>
      <c r="F589" s="38"/>
      <c r="G589" s="26"/>
      <c r="H589" s="22"/>
      <c r="I589" s="22"/>
      <c r="J589" s="22"/>
      <c r="K589" s="22"/>
      <c r="L589" s="22"/>
      <c r="M589" s="33"/>
      <c r="N589" s="22"/>
      <c r="O589" s="33"/>
      <c r="P589" s="39"/>
      <c r="Q589" s="33"/>
      <c r="R589" s="33"/>
      <c r="S589" s="40"/>
      <c r="T589" s="33"/>
      <c r="U589" s="33">
        <f t="shared" si="26"/>
        <v>0</v>
      </c>
      <c r="V589" s="17"/>
      <c r="W589" s="17"/>
      <c r="X589" s="17"/>
      <c r="Y589" s="17"/>
      <c r="Z589" s="17"/>
      <c r="AA589" s="17"/>
      <c r="AB589" s="17"/>
      <c r="AC589" s="17"/>
    </row>
    <row r="590" spans="1:29" ht="12.75" x14ac:dyDescent="0.2">
      <c r="A590" s="17"/>
      <c r="B590" s="17"/>
      <c r="C590" s="21" t="str">
        <f t="shared" si="27"/>
        <v/>
      </c>
      <c r="D590" s="17"/>
      <c r="E590" s="22"/>
      <c r="F590" s="38"/>
      <c r="G590" s="26"/>
      <c r="H590" s="22"/>
      <c r="I590" s="22"/>
      <c r="J590" s="22"/>
      <c r="K590" s="22"/>
      <c r="L590" s="22"/>
      <c r="M590" s="33"/>
      <c r="N590" s="22"/>
      <c r="O590" s="33"/>
      <c r="P590" s="39"/>
      <c r="Q590" s="33"/>
      <c r="R590" s="33"/>
      <c r="S590" s="40"/>
      <c r="T590" s="33"/>
      <c r="U590" s="33">
        <f t="shared" si="26"/>
        <v>0</v>
      </c>
      <c r="V590" s="17"/>
      <c r="W590" s="17"/>
      <c r="X590" s="17"/>
      <c r="Y590" s="17"/>
      <c r="Z590" s="17"/>
      <c r="AA590" s="17"/>
      <c r="AB590" s="17"/>
      <c r="AC590" s="17"/>
    </row>
    <row r="591" spans="1:29" ht="12.75" x14ac:dyDescent="0.2">
      <c r="A591" s="17"/>
      <c r="B591" s="17"/>
      <c r="C591" s="21" t="str">
        <f t="shared" si="27"/>
        <v/>
      </c>
      <c r="D591" s="17"/>
      <c r="E591" s="22"/>
      <c r="F591" s="38"/>
      <c r="G591" s="26"/>
      <c r="H591" s="22"/>
      <c r="I591" s="22"/>
      <c r="J591" s="22"/>
      <c r="K591" s="22"/>
      <c r="L591" s="22"/>
      <c r="M591" s="33"/>
      <c r="N591" s="22"/>
      <c r="O591" s="33"/>
      <c r="P591" s="39"/>
      <c r="Q591" s="33"/>
      <c r="R591" s="33"/>
      <c r="S591" s="40"/>
      <c r="T591" s="33"/>
      <c r="U591" s="33">
        <f t="shared" si="26"/>
        <v>0</v>
      </c>
      <c r="V591" s="17"/>
      <c r="W591" s="17"/>
      <c r="X591" s="17"/>
      <c r="Y591" s="17"/>
      <c r="Z591" s="17"/>
      <c r="AA591" s="17"/>
      <c r="AB591" s="17"/>
      <c r="AC591" s="17"/>
    </row>
    <row r="592" spans="1:29" ht="12.75" x14ac:dyDescent="0.2">
      <c r="A592" s="17"/>
      <c r="B592" s="17"/>
      <c r="C592" s="21" t="str">
        <f t="shared" si="27"/>
        <v/>
      </c>
      <c r="D592" s="17"/>
      <c r="E592" s="22"/>
      <c r="F592" s="38"/>
      <c r="G592" s="26"/>
      <c r="H592" s="22"/>
      <c r="I592" s="22"/>
      <c r="J592" s="22"/>
      <c r="K592" s="22"/>
      <c r="L592" s="22"/>
      <c r="M592" s="33"/>
      <c r="N592" s="22"/>
      <c r="O592" s="33"/>
      <c r="P592" s="39"/>
      <c r="Q592" s="33"/>
      <c r="R592" s="33"/>
      <c r="S592" s="40"/>
      <c r="T592" s="33"/>
      <c r="U592" s="33">
        <f t="shared" si="26"/>
        <v>0</v>
      </c>
      <c r="V592" s="17"/>
      <c r="W592" s="17"/>
      <c r="X592" s="17"/>
      <c r="Y592" s="17"/>
      <c r="Z592" s="17"/>
      <c r="AA592" s="17"/>
      <c r="AB592" s="17"/>
      <c r="AC592" s="17"/>
    </row>
    <row r="593" spans="1:29" ht="12.75" x14ac:dyDescent="0.2">
      <c r="A593" s="17"/>
      <c r="B593" s="17"/>
      <c r="C593" s="21" t="str">
        <f t="shared" si="27"/>
        <v/>
      </c>
      <c r="D593" s="17"/>
      <c r="E593" s="22"/>
      <c r="F593" s="38"/>
      <c r="G593" s="26"/>
      <c r="H593" s="22"/>
      <c r="I593" s="22"/>
      <c r="J593" s="22"/>
      <c r="K593" s="22"/>
      <c r="L593" s="22"/>
      <c r="M593" s="33"/>
      <c r="N593" s="22"/>
      <c r="O593" s="33"/>
      <c r="P593" s="39"/>
      <c r="Q593" s="33"/>
      <c r="R593" s="33"/>
      <c r="S593" s="40"/>
      <c r="T593" s="33"/>
      <c r="U593" s="33">
        <f t="shared" si="26"/>
        <v>0</v>
      </c>
      <c r="V593" s="17"/>
      <c r="W593" s="17"/>
      <c r="X593" s="17"/>
      <c r="Y593" s="17"/>
      <c r="Z593" s="17"/>
      <c r="AA593" s="17"/>
      <c r="AB593" s="17"/>
      <c r="AC593" s="17"/>
    </row>
    <row r="594" spans="1:29" ht="12.75" x14ac:dyDescent="0.2">
      <c r="A594" s="17"/>
      <c r="B594" s="17"/>
      <c r="C594" s="21" t="str">
        <f t="shared" si="27"/>
        <v/>
      </c>
      <c r="D594" s="17"/>
      <c r="E594" s="22"/>
      <c r="F594" s="38"/>
      <c r="G594" s="26"/>
      <c r="H594" s="22"/>
      <c r="I594" s="22"/>
      <c r="J594" s="22"/>
      <c r="K594" s="22"/>
      <c r="L594" s="22"/>
      <c r="M594" s="33"/>
      <c r="N594" s="22"/>
      <c r="O594" s="33"/>
      <c r="P594" s="39"/>
      <c r="Q594" s="33"/>
      <c r="R594" s="33"/>
      <c r="S594" s="40"/>
      <c r="T594" s="33"/>
      <c r="U594" s="33">
        <f t="shared" si="26"/>
        <v>0</v>
      </c>
      <c r="V594" s="17"/>
      <c r="W594" s="17"/>
      <c r="X594" s="17"/>
      <c r="Y594" s="17"/>
      <c r="Z594" s="17"/>
      <c r="AA594" s="17"/>
      <c r="AB594" s="17"/>
      <c r="AC594" s="17"/>
    </row>
    <row r="595" spans="1:29" ht="12.75" x14ac:dyDescent="0.2">
      <c r="A595" s="17"/>
      <c r="B595" s="17"/>
      <c r="C595" s="21" t="str">
        <f t="shared" si="27"/>
        <v/>
      </c>
      <c r="D595" s="17"/>
      <c r="E595" s="22"/>
      <c r="F595" s="38"/>
      <c r="G595" s="26"/>
      <c r="H595" s="22"/>
      <c r="I595" s="22"/>
      <c r="J595" s="22"/>
      <c r="K595" s="22"/>
      <c r="L595" s="22"/>
      <c r="M595" s="33"/>
      <c r="N595" s="22"/>
      <c r="O595" s="33"/>
      <c r="P595" s="39"/>
      <c r="Q595" s="33"/>
      <c r="R595" s="33"/>
      <c r="S595" s="40"/>
      <c r="T595" s="33"/>
      <c r="U595" s="33">
        <f t="shared" si="26"/>
        <v>0</v>
      </c>
      <c r="V595" s="17"/>
      <c r="W595" s="17"/>
      <c r="X595" s="17"/>
      <c r="Y595" s="17"/>
      <c r="Z595" s="17"/>
      <c r="AA595" s="17"/>
      <c r="AB595" s="17"/>
      <c r="AC595" s="17"/>
    </row>
    <row r="596" spans="1:29" ht="12.75" x14ac:dyDescent="0.2">
      <c r="A596" s="17"/>
      <c r="B596" s="17"/>
      <c r="C596" s="21" t="str">
        <f t="shared" si="27"/>
        <v/>
      </c>
      <c r="D596" s="17"/>
      <c r="E596" s="22"/>
      <c r="F596" s="38"/>
      <c r="G596" s="26"/>
      <c r="H596" s="22"/>
      <c r="I596" s="22"/>
      <c r="J596" s="22"/>
      <c r="K596" s="22"/>
      <c r="L596" s="22"/>
      <c r="M596" s="33"/>
      <c r="N596" s="22"/>
      <c r="O596" s="33"/>
      <c r="P596" s="39"/>
      <c r="Q596" s="33"/>
      <c r="R596" s="33"/>
      <c r="S596" s="40"/>
      <c r="T596" s="33"/>
      <c r="U596" s="33">
        <f t="shared" si="26"/>
        <v>0</v>
      </c>
      <c r="V596" s="17"/>
      <c r="W596" s="17"/>
      <c r="X596" s="17"/>
      <c r="Y596" s="17"/>
      <c r="Z596" s="17"/>
      <c r="AA596" s="17"/>
      <c r="AB596" s="17"/>
      <c r="AC596" s="17"/>
    </row>
    <row r="597" spans="1:29" ht="12.75" x14ac:dyDescent="0.2">
      <c r="A597" s="17"/>
      <c r="B597" s="17"/>
      <c r="C597" s="21" t="str">
        <f t="shared" si="27"/>
        <v/>
      </c>
      <c r="D597" s="17"/>
      <c r="E597" s="22"/>
      <c r="F597" s="38"/>
      <c r="G597" s="26"/>
      <c r="H597" s="22"/>
      <c r="I597" s="22"/>
      <c r="J597" s="22"/>
      <c r="K597" s="22"/>
      <c r="L597" s="22"/>
      <c r="M597" s="33"/>
      <c r="N597" s="22"/>
      <c r="O597" s="33"/>
      <c r="P597" s="39"/>
      <c r="Q597" s="33"/>
      <c r="R597" s="33"/>
      <c r="S597" s="40"/>
      <c r="T597" s="33"/>
      <c r="U597" s="33">
        <f t="shared" si="26"/>
        <v>0</v>
      </c>
      <c r="V597" s="17"/>
      <c r="W597" s="17"/>
      <c r="X597" s="17"/>
      <c r="Y597" s="17"/>
      <c r="Z597" s="17"/>
      <c r="AA597" s="17"/>
      <c r="AB597" s="17"/>
      <c r="AC597" s="17"/>
    </row>
    <row r="598" spans="1:29" ht="12.75" x14ac:dyDescent="0.2">
      <c r="A598" s="17"/>
      <c r="B598" s="17"/>
      <c r="C598" s="21" t="str">
        <f t="shared" si="27"/>
        <v/>
      </c>
      <c r="D598" s="17"/>
      <c r="E598" s="22"/>
      <c r="F598" s="38"/>
      <c r="G598" s="26"/>
      <c r="H598" s="22"/>
      <c r="I598" s="22"/>
      <c r="J598" s="22"/>
      <c r="K598" s="22"/>
      <c r="L598" s="22"/>
      <c r="M598" s="33"/>
      <c r="N598" s="22"/>
      <c r="O598" s="33"/>
      <c r="P598" s="39"/>
      <c r="Q598" s="33"/>
      <c r="R598" s="33"/>
      <c r="S598" s="40"/>
      <c r="T598" s="33"/>
      <c r="U598" s="33">
        <f t="shared" si="26"/>
        <v>0</v>
      </c>
      <c r="V598" s="17"/>
      <c r="W598" s="17"/>
      <c r="X598" s="17"/>
      <c r="Y598" s="17"/>
      <c r="Z598" s="17"/>
      <c r="AA598" s="17"/>
      <c r="AB598" s="17"/>
      <c r="AC598" s="17"/>
    </row>
    <row r="599" spans="1:29" ht="12.75" x14ac:dyDescent="0.2">
      <c r="A599" s="17"/>
      <c r="B599" s="17"/>
      <c r="C599" s="21" t="str">
        <f t="shared" si="27"/>
        <v/>
      </c>
      <c r="D599" s="17"/>
      <c r="E599" s="22"/>
      <c r="F599" s="38"/>
      <c r="G599" s="26"/>
      <c r="H599" s="22"/>
      <c r="I599" s="22"/>
      <c r="J599" s="22"/>
      <c r="K599" s="22"/>
      <c r="L599" s="22"/>
      <c r="M599" s="33"/>
      <c r="N599" s="22"/>
      <c r="O599" s="33"/>
      <c r="P599" s="39"/>
      <c r="Q599" s="33"/>
      <c r="R599" s="33"/>
      <c r="S599" s="40"/>
      <c r="T599" s="33"/>
      <c r="U599" s="33">
        <f t="shared" si="26"/>
        <v>0</v>
      </c>
      <c r="V599" s="17"/>
      <c r="W599" s="17"/>
      <c r="X599" s="17"/>
      <c r="Y599" s="17"/>
      <c r="Z599" s="17"/>
      <c r="AA599" s="17"/>
      <c r="AB599" s="17"/>
      <c r="AC599" s="17"/>
    </row>
    <row r="600" spans="1:29" ht="12.75" x14ac:dyDescent="0.2">
      <c r="A600" s="17"/>
      <c r="B600" s="17"/>
      <c r="C600" s="21" t="str">
        <f t="shared" si="27"/>
        <v/>
      </c>
      <c r="D600" s="17"/>
      <c r="E600" s="22"/>
      <c r="F600" s="38"/>
      <c r="G600" s="26"/>
      <c r="H600" s="22"/>
      <c r="I600" s="22"/>
      <c r="J600" s="22"/>
      <c r="K600" s="22"/>
      <c r="L600" s="22"/>
      <c r="M600" s="33"/>
      <c r="N600" s="22"/>
      <c r="O600" s="33"/>
      <c r="P600" s="39"/>
      <c r="Q600" s="33"/>
      <c r="R600" s="33"/>
      <c r="S600" s="40"/>
      <c r="T600" s="33"/>
      <c r="U600" s="33">
        <f t="shared" si="26"/>
        <v>0</v>
      </c>
      <c r="V600" s="17"/>
      <c r="W600" s="17"/>
      <c r="X600" s="17"/>
      <c r="Y600" s="17"/>
      <c r="Z600" s="17"/>
      <c r="AA600" s="17"/>
      <c r="AB600" s="17"/>
      <c r="AC600" s="17"/>
    </row>
    <row r="601" spans="1:29" ht="12.75" x14ac:dyDescent="0.2">
      <c r="A601" s="17"/>
      <c r="B601" s="17"/>
      <c r="C601" s="21" t="str">
        <f t="shared" si="27"/>
        <v/>
      </c>
      <c r="D601" s="17"/>
      <c r="E601" s="22"/>
      <c r="F601" s="38"/>
      <c r="G601" s="26"/>
      <c r="H601" s="22"/>
      <c r="I601" s="22"/>
      <c r="J601" s="22"/>
      <c r="K601" s="22"/>
      <c r="L601" s="22"/>
      <c r="M601" s="33"/>
      <c r="N601" s="22"/>
      <c r="O601" s="33"/>
      <c r="P601" s="39"/>
      <c r="Q601" s="33"/>
      <c r="R601" s="33"/>
      <c r="S601" s="40"/>
      <c r="T601" s="33"/>
      <c r="U601" s="33">
        <f t="shared" si="26"/>
        <v>0</v>
      </c>
      <c r="V601" s="17"/>
      <c r="W601" s="17"/>
      <c r="X601" s="17"/>
      <c r="Y601" s="17"/>
      <c r="Z601" s="17"/>
      <c r="AA601" s="17"/>
      <c r="AB601" s="17"/>
      <c r="AC601" s="17"/>
    </row>
    <row r="602" spans="1:29" ht="12.75" x14ac:dyDescent="0.2">
      <c r="A602" s="17"/>
      <c r="B602" s="17"/>
      <c r="C602" s="21" t="str">
        <f t="shared" si="27"/>
        <v/>
      </c>
      <c r="D602" s="17"/>
      <c r="E602" s="22"/>
      <c r="F602" s="38"/>
      <c r="G602" s="26"/>
      <c r="H602" s="22"/>
      <c r="I602" s="22"/>
      <c r="J602" s="22"/>
      <c r="K602" s="22"/>
      <c r="L602" s="22"/>
      <c r="M602" s="33"/>
      <c r="N602" s="22"/>
      <c r="O602" s="33"/>
      <c r="P602" s="39"/>
      <c r="Q602" s="33"/>
      <c r="R602" s="33"/>
      <c r="S602" s="40"/>
      <c r="T602" s="33"/>
      <c r="U602" s="33">
        <f t="shared" si="26"/>
        <v>0</v>
      </c>
      <c r="V602" s="17"/>
      <c r="W602" s="17"/>
      <c r="X602" s="17"/>
      <c r="Y602" s="17"/>
      <c r="Z602" s="17"/>
      <c r="AA602" s="17"/>
      <c r="AB602" s="17"/>
      <c r="AC602" s="17"/>
    </row>
    <row r="603" spans="1:29" ht="12.75" x14ac:dyDescent="0.2">
      <c r="A603" s="17"/>
      <c r="B603" s="17"/>
      <c r="C603" s="21" t="str">
        <f t="shared" si="27"/>
        <v/>
      </c>
      <c r="D603" s="17"/>
      <c r="E603" s="22"/>
      <c r="F603" s="38"/>
      <c r="G603" s="26"/>
      <c r="H603" s="22"/>
      <c r="I603" s="22"/>
      <c r="J603" s="22"/>
      <c r="K603" s="22"/>
      <c r="L603" s="22"/>
      <c r="M603" s="33"/>
      <c r="N603" s="22"/>
      <c r="O603" s="33"/>
      <c r="P603" s="39"/>
      <c r="Q603" s="33"/>
      <c r="R603" s="33"/>
      <c r="S603" s="40"/>
      <c r="T603" s="33"/>
      <c r="U603" s="33">
        <f t="shared" si="26"/>
        <v>0</v>
      </c>
      <c r="V603" s="17"/>
      <c r="W603" s="17"/>
      <c r="X603" s="17"/>
      <c r="Y603" s="17"/>
      <c r="Z603" s="17"/>
      <c r="AA603" s="17"/>
      <c r="AB603" s="17"/>
      <c r="AC603" s="17"/>
    </row>
    <row r="604" spans="1:29" ht="12.75" x14ac:dyDescent="0.2">
      <c r="A604" s="17"/>
      <c r="B604" s="17"/>
      <c r="C604" s="21" t="str">
        <f t="shared" si="27"/>
        <v/>
      </c>
      <c r="D604" s="17"/>
      <c r="E604" s="22"/>
      <c r="F604" s="38"/>
      <c r="G604" s="26"/>
      <c r="H604" s="22"/>
      <c r="I604" s="22"/>
      <c r="J604" s="22"/>
      <c r="K604" s="22"/>
      <c r="L604" s="22"/>
      <c r="M604" s="33"/>
      <c r="N604" s="22"/>
      <c r="O604" s="33"/>
      <c r="P604" s="39"/>
      <c r="Q604" s="33"/>
      <c r="R604" s="33"/>
      <c r="S604" s="40"/>
      <c r="T604" s="33"/>
      <c r="U604" s="33">
        <f t="shared" si="26"/>
        <v>0</v>
      </c>
      <c r="V604" s="17"/>
      <c r="W604" s="17"/>
      <c r="X604" s="17"/>
      <c r="Y604" s="17"/>
      <c r="Z604" s="17"/>
      <c r="AA604" s="17"/>
      <c r="AB604" s="17"/>
      <c r="AC604" s="17"/>
    </row>
    <row r="605" spans="1:29" ht="12.75" x14ac:dyDescent="0.2">
      <c r="A605" s="17"/>
      <c r="B605" s="17"/>
      <c r="C605" s="21" t="str">
        <f t="shared" si="27"/>
        <v/>
      </c>
      <c r="D605" s="17"/>
      <c r="E605" s="22"/>
      <c r="F605" s="38"/>
      <c r="G605" s="26"/>
      <c r="H605" s="22"/>
      <c r="I605" s="22"/>
      <c r="J605" s="22"/>
      <c r="K605" s="22"/>
      <c r="L605" s="22"/>
      <c r="M605" s="33"/>
      <c r="N605" s="22"/>
      <c r="O605" s="33"/>
      <c r="P605" s="39"/>
      <c r="Q605" s="33"/>
      <c r="R605" s="33"/>
      <c r="S605" s="40"/>
      <c r="T605" s="33"/>
      <c r="U605" s="33">
        <f t="shared" si="26"/>
        <v>0</v>
      </c>
      <c r="V605" s="17"/>
      <c r="W605" s="17"/>
      <c r="X605" s="17"/>
      <c r="Y605" s="17"/>
      <c r="Z605" s="17"/>
      <c r="AA605" s="17"/>
      <c r="AB605" s="17"/>
      <c r="AC605" s="17"/>
    </row>
    <row r="606" spans="1:29" ht="12.75" x14ac:dyDescent="0.2">
      <c r="A606" s="17"/>
      <c r="B606" s="17"/>
      <c r="C606" s="21" t="str">
        <f t="shared" si="27"/>
        <v/>
      </c>
      <c r="D606" s="17"/>
      <c r="E606" s="22"/>
      <c r="F606" s="38"/>
      <c r="G606" s="26"/>
      <c r="H606" s="22"/>
      <c r="I606" s="22"/>
      <c r="J606" s="22"/>
      <c r="K606" s="22"/>
      <c r="L606" s="22"/>
      <c r="M606" s="33"/>
      <c r="N606" s="22"/>
      <c r="O606" s="33"/>
      <c r="P606" s="39"/>
      <c r="Q606" s="33"/>
      <c r="R606" s="33"/>
      <c r="S606" s="40"/>
      <c r="T606" s="33"/>
      <c r="U606" s="33">
        <f t="shared" si="26"/>
        <v>0</v>
      </c>
      <c r="V606" s="17"/>
      <c r="W606" s="17"/>
      <c r="X606" s="17"/>
      <c r="Y606" s="17"/>
      <c r="Z606" s="17"/>
      <c r="AA606" s="17"/>
      <c r="AB606" s="17"/>
      <c r="AC606" s="17"/>
    </row>
    <row r="607" spans="1:29" ht="12.75" x14ac:dyDescent="0.2">
      <c r="A607" s="17"/>
      <c r="B607" s="17"/>
      <c r="C607" s="21" t="str">
        <f t="shared" si="27"/>
        <v/>
      </c>
      <c r="D607" s="17"/>
      <c r="E607" s="22"/>
      <c r="F607" s="38"/>
      <c r="G607" s="26"/>
      <c r="H607" s="22"/>
      <c r="I607" s="22"/>
      <c r="J607" s="22"/>
      <c r="K607" s="22"/>
      <c r="L607" s="22"/>
      <c r="M607" s="33"/>
      <c r="N607" s="22"/>
      <c r="O607" s="33"/>
      <c r="P607" s="39"/>
      <c r="Q607" s="33"/>
      <c r="R607" s="33"/>
      <c r="S607" s="40"/>
      <c r="T607" s="33"/>
      <c r="U607" s="33">
        <f t="shared" si="26"/>
        <v>0</v>
      </c>
      <c r="V607" s="17"/>
      <c r="W607" s="17"/>
      <c r="X607" s="17"/>
      <c r="Y607" s="17"/>
      <c r="Z607" s="17"/>
      <c r="AA607" s="17"/>
      <c r="AB607" s="17"/>
      <c r="AC607" s="17"/>
    </row>
    <row r="608" spans="1:29" ht="12.75" x14ac:dyDescent="0.2">
      <c r="A608" s="17"/>
      <c r="B608" s="17"/>
      <c r="C608" s="21" t="str">
        <f t="shared" si="27"/>
        <v/>
      </c>
      <c r="D608" s="17"/>
      <c r="E608" s="22"/>
      <c r="F608" s="38"/>
      <c r="G608" s="26"/>
      <c r="H608" s="22"/>
      <c r="I608" s="22"/>
      <c r="J608" s="22"/>
      <c r="K608" s="22"/>
      <c r="L608" s="22"/>
      <c r="M608" s="33"/>
      <c r="N608" s="22"/>
      <c r="O608" s="33"/>
      <c r="P608" s="39"/>
      <c r="Q608" s="33"/>
      <c r="R608" s="33"/>
      <c r="S608" s="40"/>
      <c r="T608" s="33"/>
      <c r="U608" s="33">
        <f t="shared" si="26"/>
        <v>0</v>
      </c>
      <c r="V608" s="17"/>
      <c r="W608" s="17"/>
      <c r="X608" s="17"/>
      <c r="Y608" s="17"/>
      <c r="Z608" s="17"/>
      <c r="AA608" s="17"/>
      <c r="AB608" s="17"/>
      <c r="AC608" s="17"/>
    </row>
    <row r="609" spans="1:29" ht="12.75" x14ac:dyDescent="0.2">
      <c r="A609" s="17"/>
      <c r="B609" s="17"/>
      <c r="C609" s="21" t="str">
        <f t="shared" si="27"/>
        <v/>
      </c>
      <c r="D609" s="17"/>
      <c r="E609" s="22"/>
      <c r="F609" s="38"/>
      <c r="G609" s="26"/>
      <c r="H609" s="22"/>
      <c r="I609" s="22"/>
      <c r="J609" s="22"/>
      <c r="K609" s="22"/>
      <c r="L609" s="22"/>
      <c r="M609" s="33"/>
      <c r="N609" s="22"/>
      <c r="O609" s="33"/>
      <c r="P609" s="39"/>
      <c r="Q609" s="33"/>
      <c r="R609" s="33"/>
      <c r="S609" s="40"/>
      <c r="T609" s="33"/>
      <c r="U609" s="33">
        <f t="shared" si="26"/>
        <v>0</v>
      </c>
      <c r="V609" s="17"/>
      <c r="W609" s="17"/>
      <c r="X609" s="17"/>
      <c r="Y609" s="17"/>
      <c r="Z609" s="17"/>
      <c r="AA609" s="17"/>
      <c r="AB609" s="17"/>
      <c r="AC609" s="17"/>
    </row>
    <row r="610" spans="1:29" ht="12.75" x14ac:dyDescent="0.2">
      <c r="A610" s="17"/>
      <c r="B610" s="17"/>
      <c r="C610" s="21" t="str">
        <f t="shared" si="27"/>
        <v/>
      </c>
      <c r="D610" s="17"/>
      <c r="E610" s="22"/>
      <c r="F610" s="38"/>
      <c r="G610" s="26"/>
      <c r="H610" s="22"/>
      <c r="I610" s="22"/>
      <c r="J610" s="22"/>
      <c r="K610" s="22"/>
      <c r="L610" s="22"/>
      <c r="M610" s="33"/>
      <c r="N610" s="22"/>
      <c r="O610" s="33"/>
      <c r="P610" s="39"/>
      <c r="Q610" s="33"/>
      <c r="R610" s="33"/>
      <c r="S610" s="40"/>
      <c r="T610" s="33"/>
      <c r="U610" s="33">
        <f t="shared" si="26"/>
        <v>0</v>
      </c>
      <c r="V610" s="17"/>
      <c r="W610" s="17"/>
      <c r="X610" s="17"/>
      <c r="Y610" s="17"/>
      <c r="Z610" s="17"/>
      <c r="AA610" s="17"/>
      <c r="AB610" s="17"/>
      <c r="AC610" s="17"/>
    </row>
    <row r="611" spans="1:29" ht="12.75" x14ac:dyDescent="0.2">
      <c r="A611" s="17"/>
      <c r="B611" s="17"/>
      <c r="C611" s="21" t="str">
        <f t="shared" si="27"/>
        <v/>
      </c>
      <c r="D611" s="17"/>
      <c r="E611" s="22"/>
      <c r="F611" s="38"/>
      <c r="G611" s="26"/>
      <c r="H611" s="22"/>
      <c r="I611" s="22"/>
      <c r="J611" s="22"/>
      <c r="K611" s="22"/>
      <c r="L611" s="22"/>
      <c r="M611" s="33"/>
      <c r="N611" s="22"/>
      <c r="O611" s="33"/>
      <c r="P611" s="39"/>
      <c r="Q611" s="33"/>
      <c r="R611" s="33"/>
      <c r="S611" s="40"/>
      <c r="T611" s="33"/>
      <c r="U611" s="33">
        <f t="shared" si="26"/>
        <v>0</v>
      </c>
      <c r="V611" s="17"/>
      <c r="W611" s="17"/>
      <c r="X611" s="17"/>
      <c r="Y611" s="17"/>
      <c r="Z611" s="17"/>
      <c r="AA611" s="17"/>
      <c r="AB611" s="17"/>
      <c r="AC611" s="17"/>
    </row>
    <row r="612" spans="1:29" ht="12.75" x14ac:dyDescent="0.2">
      <c r="A612" s="17"/>
      <c r="B612" s="17"/>
      <c r="C612" s="21" t="str">
        <f t="shared" si="27"/>
        <v/>
      </c>
      <c r="D612" s="17"/>
      <c r="E612" s="22"/>
      <c r="F612" s="38"/>
      <c r="G612" s="26"/>
      <c r="H612" s="22"/>
      <c r="I612" s="22"/>
      <c r="J612" s="22"/>
      <c r="K612" s="22"/>
      <c r="L612" s="22"/>
      <c r="M612" s="33"/>
      <c r="N612" s="22"/>
      <c r="O612" s="33"/>
      <c r="P612" s="39"/>
      <c r="Q612" s="33"/>
      <c r="R612" s="33"/>
      <c r="S612" s="40"/>
      <c r="T612" s="33"/>
      <c r="U612" s="33">
        <f t="shared" si="26"/>
        <v>0</v>
      </c>
      <c r="V612" s="17"/>
      <c r="W612" s="17"/>
      <c r="X612" s="17"/>
      <c r="Y612" s="17"/>
      <c r="Z612" s="17"/>
      <c r="AA612" s="17"/>
      <c r="AB612" s="17"/>
      <c r="AC612" s="17"/>
    </row>
    <row r="613" spans="1:29" ht="12.75" x14ac:dyDescent="0.2">
      <c r="A613" s="17"/>
      <c r="B613" s="17"/>
      <c r="C613" s="21" t="str">
        <f t="shared" si="27"/>
        <v/>
      </c>
      <c r="D613" s="17"/>
      <c r="E613" s="22"/>
      <c r="F613" s="38"/>
      <c r="G613" s="26"/>
      <c r="H613" s="22"/>
      <c r="I613" s="22"/>
      <c r="J613" s="22"/>
      <c r="K613" s="22"/>
      <c r="L613" s="22"/>
      <c r="M613" s="33"/>
      <c r="N613" s="22"/>
      <c r="O613" s="33"/>
      <c r="P613" s="39"/>
      <c r="Q613" s="33"/>
      <c r="R613" s="33"/>
      <c r="S613" s="40"/>
      <c r="T613" s="33"/>
      <c r="U613" s="33">
        <f t="shared" si="26"/>
        <v>0</v>
      </c>
      <c r="V613" s="17"/>
      <c r="W613" s="17"/>
      <c r="X613" s="17"/>
      <c r="Y613" s="17"/>
      <c r="Z613" s="17"/>
      <c r="AA613" s="17"/>
      <c r="AB613" s="17"/>
      <c r="AC613" s="17"/>
    </row>
    <row r="614" spans="1:29" ht="12.75" x14ac:dyDescent="0.2">
      <c r="A614" s="17"/>
      <c r="B614" s="17"/>
      <c r="C614" s="21" t="str">
        <f t="shared" si="27"/>
        <v/>
      </c>
      <c r="D614" s="17"/>
      <c r="E614" s="22"/>
      <c r="F614" s="38"/>
      <c r="G614" s="26"/>
      <c r="H614" s="22"/>
      <c r="I614" s="22"/>
      <c r="J614" s="22"/>
      <c r="K614" s="22"/>
      <c r="L614" s="22"/>
      <c r="M614" s="33"/>
      <c r="N614" s="22"/>
      <c r="O614" s="33"/>
      <c r="P614" s="39"/>
      <c r="Q614" s="33"/>
      <c r="R614" s="33"/>
      <c r="S614" s="40"/>
      <c r="T614" s="33"/>
      <c r="U614" s="33">
        <f t="shared" si="26"/>
        <v>0</v>
      </c>
      <c r="V614" s="17"/>
      <c r="W614" s="17"/>
      <c r="X614" s="17"/>
      <c r="Y614" s="17"/>
      <c r="Z614" s="17"/>
      <c r="AA614" s="17"/>
      <c r="AB614" s="17"/>
      <c r="AC614" s="17"/>
    </row>
    <row r="615" spans="1:29" ht="12.75" x14ac:dyDescent="0.2">
      <c r="A615" s="17"/>
      <c r="B615" s="17"/>
      <c r="C615" s="21" t="str">
        <f t="shared" si="27"/>
        <v/>
      </c>
      <c r="D615" s="17"/>
      <c r="E615" s="22"/>
      <c r="F615" s="38"/>
      <c r="G615" s="26"/>
      <c r="H615" s="22"/>
      <c r="I615" s="22"/>
      <c r="J615" s="22"/>
      <c r="K615" s="22"/>
      <c r="L615" s="22"/>
      <c r="M615" s="33"/>
      <c r="N615" s="22"/>
      <c r="O615" s="33"/>
      <c r="P615" s="39"/>
      <c r="Q615" s="33"/>
      <c r="R615" s="33"/>
      <c r="S615" s="40"/>
      <c r="T615" s="33"/>
      <c r="U615" s="33">
        <f t="shared" si="26"/>
        <v>0</v>
      </c>
      <c r="V615" s="17"/>
      <c r="W615" s="17"/>
      <c r="X615" s="17"/>
      <c r="Y615" s="17"/>
      <c r="Z615" s="17"/>
      <c r="AA615" s="17"/>
      <c r="AB615" s="17"/>
      <c r="AC615" s="17"/>
    </row>
    <row r="616" spans="1:29" ht="12.75" x14ac:dyDescent="0.2">
      <c r="A616" s="17"/>
      <c r="B616" s="17"/>
      <c r="C616" s="21" t="str">
        <f t="shared" si="27"/>
        <v/>
      </c>
      <c r="D616" s="17"/>
      <c r="E616" s="22"/>
      <c r="F616" s="38"/>
      <c r="G616" s="26"/>
      <c r="H616" s="22"/>
      <c r="I616" s="22"/>
      <c r="J616" s="22"/>
      <c r="K616" s="22"/>
      <c r="L616" s="22"/>
      <c r="M616" s="33"/>
      <c r="N616" s="22"/>
      <c r="O616" s="33"/>
      <c r="P616" s="39"/>
      <c r="Q616" s="33"/>
      <c r="R616" s="33"/>
      <c r="S616" s="40"/>
      <c r="T616" s="33"/>
      <c r="U616" s="33">
        <f t="shared" ref="U616:U679" si="28">SUM(Q616,R616,S616)</f>
        <v>0</v>
      </c>
      <c r="V616" s="17"/>
      <c r="W616" s="17"/>
      <c r="X616" s="17"/>
      <c r="Y616" s="17"/>
      <c r="Z616" s="17"/>
      <c r="AA616" s="17"/>
      <c r="AB616" s="17"/>
      <c r="AC616" s="17"/>
    </row>
    <row r="617" spans="1:29" ht="12.75" x14ac:dyDescent="0.2">
      <c r="A617" s="17"/>
      <c r="B617" s="17"/>
      <c r="C617" s="21" t="str">
        <f t="shared" si="27"/>
        <v/>
      </c>
      <c r="D617" s="17"/>
      <c r="E617" s="22"/>
      <c r="F617" s="38"/>
      <c r="G617" s="26"/>
      <c r="H617" s="22"/>
      <c r="I617" s="22"/>
      <c r="J617" s="22"/>
      <c r="K617" s="22"/>
      <c r="L617" s="22"/>
      <c r="M617" s="33"/>
      <c r="N617" s="22"/>
      <c r="O617" s="33"/>
      <c r="P617" s="39"/>
      <c r="Q617" s="33"/>
      <c r="R617" s="33"/>
      <c r="S617" s="40"/>
      <c r="T617" s="33"/>
      <c r="U617" s="33">
        <f t="shared" si="28"/>
        <v>0</v>
      </c>
      <c r="V617" s="17"/>
      <c r="W617" s="17"/>
      <c r="X617" s="17"/>
      <c r="Y617" s="17"/>
      <c r="Z617" s="17"/>
      <c r="AA617" s="17"/>
      <c r="AB617" s="17"/>
      <c r="AC617" s="17"/>
    </row>
    <row r="618" spans="1:29" ht="12.75" x14ac:dyDescent="0.2">
      <c r="A618" s="17"/>
      <c r="B618" s="17"/>
      <c r="C618" s="21" t="str">
        <f t="shared" si="27"/>
        <v/>
      </c>
      <c r="D618" s="17"/>
      <c r="E618" s="22"/>
      <c r="F618" s="38"/>
      <c r="G618" s="26"/>
      <c r="H618" s="22"/>
      <c r="I618" s="22"/>
      <c r="J618" s="22"/>
      <c r="K618" s="22"/>
      <c r="L618" s="22"/>
      <c r="M618" s="33"/>
      <c r="N618" s="22"/>
      <c r="O618" s="33"/>
      <c r="P618" s="39"/>
      <c r="Q618" s="33"/>
      <c r="R618" s="33"/>
      <c r="S618" s="40"/>
      <c r="T618" s="33"/>
      <c r="U618" s="33">
        <f t="shared" si="28"/>
        <v>0</v>
      </c>
      <c r="V618" s="17"/>
      <c r="W618" s="17"/>
      <c r="X618" s="17"/>
      <c r="Y618" s="17"/>
      <c r="Z618" s="17"/>
      <c r="AA618" s="17"/>
      <c r="AB618" s="17"/>
      <c r="AC618" s="17"/>
    </row>
    <row r="619" spans="1:29" ht="12.75" x14ac:dyDescent="0.2">
      <c r="A619" s="17"/>
      <c r="B619" s="17"/>
      <c r="C619" s="21" t="str">
        <f t="shared" si="27"/>
        <v/>
      </c>
      <c r="D619" s="17"/>
      <c r="E619" s="22"/>
      <c r="F619" s="38"/>
      <c r="G619" s="26"/>
      <c r="H619" s="22"/>
      <c r="I619" s="22"/>
      <c r="J619" s="22"/>
      <c r="K619" s="22"/>
      <c r="L619" s="22"/>
      <c r="M619" s="33"/>
      <c r="N619" s="22"/>
      <c r="O619" s="33"/>
      <c r="P619" s="39"/>
      <c r="Q619" s="33"/>
      <c r="R619" s="33"/>
      <c r="S619" s="40"/>
      <c r="T619" s="33"/>
      <c r="U619" s="33">
        <f t="shared" si="28"/>
        <v>0</v>
      </c>
      <c r="V619" s="17"/>
      <c r="W619" s="17"/>
      <c r="X619" s="17"/>
      <c r="Y619" s="17"/>
      <c r="Z619" s="17"/>
      <c r="AA619" s="17"/>
      <c r="AB619" s="17"/>
      <c r="AC619" s="17"/>
    </row>
    <row r="620" spans="1:29" ht="12.75" x14ac:dyDescent="0.2">
      <c r="A620" s="17"/>
      <c r="B620" s="17"/>
      <c r="C620" s="21" t="str">
        <f t="shared" si="27"/>
        <v/>
      </c>
      <c r="D620" s="17"/>
      <c r="E620" s="22"/>
      <c r="F620" s="38"/>
      <c r="G620" s="26"/>
      <c r="H620" s="22"/>
      <c r="I620" s="22"/>
      <c r="J620" s="22"/>
      <c r="K620" s="22"/>
      <c r="L620" s="22"/>
      <c r="M620" s="33"/>
      <c r="N620" s="22"/>
      <c r="O620" s="33"/>
      <c r="P620" s="39"/>
      <c r="Q620" s="33"/>
      <c r="R620" s="33"/>
      <c r="S620" s="40"/>
      <c r="T620" s="33"/>
      <c r="U620" s="33">
        <f t="shared" si="28"/>
        <v>0</v>
      </c>
      <c r="V620" s="17"/>
      <c r="W620" s="17"/>
      <c r="X620" s="17"/>
      <c r="Y620" s="17"/>
      <c r="Z620" s="17"/>
      <c r="AA620" s="17"/>
      <c r="AB620" s="17"/>
      <c r="AC620" s="17"/>
    </row>
    <row r="621" spans="1:29" ht="12.75" x14ac:dyDescent="0.2">
      <c r="A621" s="17"/>
      <c r="B621" s="17"/>
      <c r="C621" s="21" t="str">
        <f t="shared" si="27"/>
        <v/>
      </c>
      <c r="D621" s="17"/>
      <c r="E621" s="22"/>
      <c r="F621" s="38"/>
      <c r="G621" s="26"/>
      <c r="H621" s="22"/>
      <c r="I621" s="22"/>
      <c r="J621" s="22"/>
      <c r="K621" s="22"/>
      <c r="L621" s="22"/>
      <c r="M621" s="33"/>
      <c r="N621" s="22"/>
      <c r="O621" s="33"/>
      <c r="P621" s="39"/>
      <c r="Q621" s="33"/>
      <c r="R621" s="33"/>
      <c r="S621" s="40"/>
      <c r="T621" s="33"/>
      <c r="U621" s="33">
        <f t="shared" si="28"/>
        <v>0</v>
      </c>
      <c r="V621" s="17"/>
      <c r="W621" s="17"/>
      <c r="X621" s="17"/>
      <c r="Y621" s="17"/>
      <c r="Z621" s="17"/>
      <c r="AA621" s="17"/>
      <c r="AB621" s="17"/>
      <c r="AC621" s="17"/>
    </row>
    <row r="622" spans="1:29" ht="12.75" x14ac:dyDescent="0.2">
      <c r="A622" s="17"/>
      <c r="B622" s="17"/>
      <c r="C622" s="21" t="str">
        <f t="shared" si="27"/>
        <v/>
      </c>
      <c r="D622" s="17"/>
      <c r="E622" s="22"/>
      <c r="F622" s="38"/>
      <c r="G622" s="26"/>
      <c r="H622" s="22"/>
      <c r="I622" s="22"/>
      <c r="J622" s="22"/>
      <c r="K622" s="22"/>
      <c r="L622" s="22"/>
      <c r="M622" s="33"/>
      <c r="N622" s="22"/>
      <c r="O622" s="33"/>
      <c r="P622" s="39"/>
      <c r="Q622" s="33"/>
      <c r="R622" s="33"/>
      <c r="S622" s="40"/>
      <c r="T622" s="33"/>
      <c r="U622" s="33">
        <f t="shared" si="28"/>
        <v>0</v>
      </c>
      <c r="V622" s="17"/>
      <c r="W622" s="17"/>
      <c r="X622" s="17"/>
      <c r="Y622" s="17"/>
      <c r="Z622" s="17"/>
      <c r="AA622" s="17"/>
      <c r="AB622" s="17"/>
      <c r="AC622" s="17"/>
    </row>
    <row r="623" spans="1:29" ht="12.75" x14ac:dyDescent="0.2">
      <c r="A623" s="17"/>
      <c r="B623" s="17"/>
      <c r="C623" s="21" t="str">
        <f t="shared" si="27"/>
        <v/>
      </c>
      <c r="D623" s="17"/>
      <c r="E623" s="22"/>
      <c r="F623" s="38"/>
      <c r="G623" s="26"/>
      <c r="H623" s="22"/>
      <c r="I623" s="22"/>
      <c r="J623" s="22"/>
      <c r="K623" s="22"/>
      <c r="L623" s="22"/>
      <c r="M623" s="33"/>
      <c r="N623" s="22"/>
      <c r="O623" s="33"/>
      <c r="P623" s="39"/>
      <c r="Q623" s="33"/>
      <c r="R623" s="33"/>
      <c r="S623" s="40"/>
      <c r="T623" s="33"/>
      <c r="U623" s="33">
        <f t="shared" si="28"/>
        <v>0</v>
      </c>
      <c r="V623" s="17"/>
      <c r="W623" s="17"/>
      <c r="X623" s="17"/>
      <c r="Y623" s="17"/>
      <c r="Z623" s="17"/>
      <c r="AA623" s="17"/>
      <c r="AB623" s="17"/>
      <c r="AC623" s="17"/>
    </row>
    <row r="624" spans="1:29" ht="12.75" x14ac:dyDescent="0.2">
      <c r="A624" s="17"/>
      <c r="B624" s="17"/>
      <c r="C624" s="21" t="str">
        <f t="shared" si="27"/>
        <v/>
      </c>
      <c r="D624" s="17"/>
      <c r="E624" s="22"/>
      <c r="F624" s="38"/>
      <c r="G624" s="26"/>
      <c r="H624" s="22"/>
      <c r="I624" s="22"/>
      <c r="J624" s="22"/>
      <c r="K624" s="22"/>
      <c r="L624" s="22"/>
      <c r="M624" s="33"/>
      <c r="N624" s="22"/>
      <c r="O624" s="33"/>
      <c r="P624" s="39"/>
      <c r="Q624" s="33"/>
      <c r="R624" s="33"/>
      <c r="S624" s="40"/>
      <c r="T624" s="33"/>
      <c r="U624" s="33">
        <f t="shared" si="28"/>
        <v>0</v>
      </c>
      <c r="V624" s="17"/>
      <c r="W624" s="17"/>
      <c r="X624" s="17"/>
      <c r="Y624" s="17"/>
      <c r="Z624" s="17"/>
      <c r="AA624" s="17"/>
      <c r="AB624" s="17"/>
      <c r="AC624" s="17"/>
    </row>
    <row r="625" spans="1:29" ht="12.75" x14ac:dyDescent="0.2">
      <c r="A625" s="17"/>
      <c r="B625" s="17"/>
      <c r="C625" s="21" t="str">
        <f t="shared" si="27"/>
        <v/>
      </c>
      <c r="D625" s="17"/>
      <c r="E625" s="22"/>
      <c r="F625" s="38"/>
      <c r="G625" s="26"/>
      <c r="H625" s="22"/>
      <c r="I625" s="22"/>
      <c r="J625" s="22"/>
      <c r="K625" s="22"/>
      <c r="L625" s="22"/>
      <c r="M625" s="33"/>
      <c r="N625" s="22"/>
      <c r="O625" s="33"/>
      <c r="P625" s="39"/>
      <c r="Q625" s="33"/>
      <c r="R625" s="33"/>
      <c r="S625" s="40"/>
      <c r="T625" s="33"/>
      <c r="U625" s="33">
        <f t="shared" si="28"/>
        <v>0</v>
      </c>
      <c r="V625" s="17"/>
      <c r="W625" s="17"/>
      <c r="X625" s="17"/>
      <c r="Y625" s="17"/>
      <c r="Z625" s="17"/>
      <c r="AA625" s="17"/>
      <c r="AB625" s="17"/>
      <c r="AC625" s="17"/>
    </row>
    <row r="626" spans="1:29" ht="12.75" x14ac:dyDescent="0.2">
      <c r="A626" s="17"/>
      <c r="B626" s="17"/>
      <c r="C626" s="21" t="str">
        <f t="shared" si="27"/>
        <v/>
      </c>
      <c r="D626" s="17"/>
      <c r="E626" s="22"/>
      <c r="F626" s="38"/>
      <c r="G626" s="26"/>
      <c r="H626" s="22"/>
      <c r="I626" s="22"/>
      <c r="J626" s="22"/>
      <c r="K626" s="22"/>
      <c r="L626" s="22"/>
      <c r="M626" s="33"/>
      <c r="N626" s="22"/>
      <c r="O626" s="33"/>
      <c r="P626" s="39"/>
      <c r="Q626" s="33"/>
      <c r="R626" s="33"/>
      <c r="S626" s="40"/>
      <c r="T626" s="33"/>
      <c r="U626" s="33">
        <f t="shared" si="28"/>
        <v>0</v>
      </c>
      <c r="V626" s="17"/>
      <c r="W626" s="17"/>
      <c r="X626" s="17"/>
      <c r="Y626" s="17"/>
      <c r="Z626" s="17"/>
      <c r="AA626" s="17"/>
      <c r="AB626" s="17"/>
      <c r="AC626" s="17"/>
    </row>
    <row r="627" spans="1:29" ht="12.75" x14ac:dyDescent="0.2">
      <c r="A627" s="17"/>
      <c r="B627" s="17"/>
      <c r="C627" s="21" t="str">
        <f t="shared" si="27"/>
        <v/>
      </c>
      <c r="D627" s="17"/>
      <c r="E627" s="22"/>
      <c r="F627" s="38"/>
      <c r="G627" s="26"/>
      <c r="H627" s="22"/>
      <c r="I627" s="22"/>
      <c r="J627" s="22"/>
      <c r="K627" s="22"/>
      <c r="L627" s="22"/>
      <c r="M627" s="33"/>
      <c r="N627" s="22"/>
      <c r="O627" s="33"/>
      <c r="P627" s="39"/>
      <c r="Q627" s="33"/>
      <c r="R627" s="33"/>
      <c r="S627" s="40"/>
      <c r="T627" s="33"/>
      <c r="U627" s="33">
        <f t="shared" si="28"/>
        <v>0</v>
      </c>
      <c r="V627" s="17"/>
      <c r="W627" s="17"/>
      <c r="X627" s="17"/>
      <c r="Y627" s="17"/>
      <c r="Z627" s="17"/>
      <c r="AA627" s="17"/>
      <c r="AB627" s="17"/>
      <c r="AC627" s="17"/>
    </row>
    <row r="628" spans="1:29" ht="12.75" x14ac:dyDescent="0.2">
      <c r="A628" s="17"/>
      <c r="B628" s="17"/>
      <c r="C628" s="21" t="str">
        <f t="shared" ref="C628:C691" si="29">IF(OR(ISBLANK(L628),ISBLANK(N628),ISBLANK(U628)),"",
IF(N628="No",
(IF(AND(OR(ISNUMBER(SEARCH("501",L628)),L628="IHE"),U628&lt;50000),"FWS Director",
IF(AND(OR(ISNUMBER(SEARCH("501",L628)),L628="IHE"),U628&gt;=50000),"Senior Advisor, DOI-PMB",
IF(U628&lt;100000,"FWS Director", IF(U628&gt;=250000, "Senior Advisor, DOI-PMB", "Assistant Secretary, DOI-FWP"))))),
(IF(U628&lt;50000,"FWS Director",IF(U628&gt;=50000,"Senior Advisor, DOI-PMB","error")))))</f>
        <v/>
      </c>
      <c r="D628" s="17"/>
      <c r="E628" s="22"/>
      <c r="F628" s="38"/>
      <c r="G628" s="26"/>
      <c r="H628" s="22"/>
      <c r="I628" s="22"/>
      <c r="J628" s="22"/>
      <c r="K628" s="22"/>
      <c r="L628" s="22"/>
      <c r="M628" s="33"/>
      <c r="N628" s="22"/>
      <c r="O628" s="33"/>
      <c r="P628" s="39"/>
      <c r="Q628" s="33"/>
      <c r="R628" s="33"/>
      <c r="S628" s="40"/>
      <c r="T628" s="33"/>
      <c r="U628" s="33">
        <f t="shared" si="28"/>
        <v>0</v>
      </c>
      <c r="V628" s="17"/>
      <c r="W628" s="17"/>
      <c r="X628" s="17"/>
      <c r="Y628" s="17"/>
      <c r="Z628" s="17"/>
      <c r="AA628" s="17"/>
      <c r="AB628" s="17"/>
      <c r="AC628" s="17"/>
    </row>
    <row r="629" spans="1:29" ht="12.75" x14ac:dyDescent="0.2">
      <c r="A629" s="17"/>
      <c r="B629" s="17"/>
      <c r="C629" s="21" t="str">
        <f t="shared" si="29"/>
        <v/>
      </c>
      <c r="D629" s="17"/>
      <c r="E629" s="22"/>
      <c r="F629" s="38"/>
      <c r="G629" s="26"/>
      <c r="H629" s="22"/>
      <c r="I629" s="22"/>
      <c r="J629" s="22"/>
      <c r="K629" s="22"/>
      <c r="L629" s="22"/>
      <c r="M629" s="33"/>
      <c r="N629" s="22"/>
      <c r="O629" s="33"/>
      <c r="P629" s="39"/>
      <c r="Q629" s="33"/>
      <c r="R629" s="33"/>
      <c r="S629" s="40"/>
      <c r="T629" s="33"/>
      <c r="U629" s="33">
        <f t="shared" si="28"/>
        <v>0</v>
      </c>
      <c r="V629" s="17"/>
      <c r="W629" s="17"/>
      <c r="X629" s="17"/>
      <c r="Y629" s="17"/>
      <c r="Z629" s="17"/>
      <c r="AA629" s="17"/>
      <c r="AB629" s="17"/>
      <c r="AC629" s="17"/>
    </row>
    <row r="630" spans="1:29" ht="12.75" x14ac:dyDescent="0.2">
      <c r="A630" s="17"/>
      <c r="B630" s="17"/>
      <c r="C630" s="21" t="str">
        <f t="shared" si="29"/>
        <v/>
      </c>
      <c r="D630" s="17"/>
      <c r="E630" s="22"/>
      <c r="F630" s="38"/>
      <c r="G630" s="26"/>
      <c r="H630" s="22"/>
      <c r="I630" s="22"/>
      <c r="J630" s="22"/>
      <c r="K630" s="22"/>
      <c r="L630" s="22"/>
      <c r="M630" s="33"/>
      <c r="N630" s="22"/>
      <c r="O630" s="33"/>
      <c r="P630" s="39"/>
      <c r="Q630" s="33"/>
      <c r="R630" s="33"/>
      <c r="S630" s="40"/>
      <c r="T630" s="33"/>
      <c r="U630" s="33">
        <f t="shared" si="28"/>
        <v>0</v>
      </c>
      <c r="V630" s="17"/>
      <c r="W630" s="17"/>
      <c r="X630" s="17"/>
      <c r="Y630" s="17"/>
      <c r="Z630" s="17"/>
      <c r="AA630" s="17"/>
      <c r="AB630" s="17"/>
      <c r="AC630" s="17"/>
    </row>
    <row r="631" spans="1:29" ht="12.75" x14ac:dyDescent="0.2">
      <c r="A631" s="17"/>
      <c r="B631" s="17"/>
      <c r="C631" s="21" t="str">
        <f t="shared" si="29"/>
        <v/>
      </c>
      <c r="D631" s="17"/>
      <c r="E631" s="22"/>
      <c r="F631" s="38"/>
      <c r="G631" s="26"/>
      <c r="H631" s="22"/>
      <c r="I631" s="22"/>
      <c r="J631" s="22"/>
      <c r="K631" s="22"/>
      <c r="L631" s="22"/>
      <c r="M631" s="33"/>
      <c r="N631" s="22"/>
      <c r="O631" s="33"/>
      <c r="P631" s="39"/>
      <c r="Q631" s="33"/>
      <c r="R631" s="33"/>
      <c r="S631" s="40"/>
      <c r="T631" s="33"/>
      <c r="U631" s="33">
        <f t="shared" si="28"/>
        <v>0</v>
      </c>
      <c r="V631" s="17"/>
      <c r="W631" s="17"/>
      <c r="X631" s="17"/>
      <c r="Y631" s="17"/>
      <c r="Z631" s="17"/>
      <c r="AA631" s="17"/>
      <c r="AB631" s="17"/>
      <c r="AC631" s="17"/>
    </row>
    <row r="632" spans="1:29" ht="12.75" x14ac:dyDescent="0.2">
      <c r="A632" s="17"/>
      <c r="B632" s="17"/>
      <c r="C632" s="21" t="str">
        <f t="shared" si="29"/>
        <v/>
      </c>
      <c r="D632" s="17"/>
      <c r="E632" s="22"/>
      <c r="F632" s="38"/>
      <c r="G632" s="26"/>
      <c r="H632" s="22"/>
      <c r="I632" s="22"/>
      <c r="J632" s="22"/>
      <c r="K632" s="22"/>
      <c r="L632" s="22"/>
      <c r="M632" s="33"/>
      <c r="N632" s="22"/>
      <c r="O632" s="33"/>
      <c r="P632" s="39"/>
      <c r="Q632" s="33"/>
      <c r="R632" s="33"/>
      <c r="S632" s="40"/>
      <c r="T632" s="33"/>
      <c r="U632" s="33">
        <f t="shared" si="28"/>
        <v>0</v>
      </c>
      <c r="V632" s="17"/>
      <c r="W632" s="17"/>
      <c r="X632" s="17"/>
      <c r="Y632" s="17"/>
      <c r="Z632" s="17"/>
      <c r="AA632" s="17"/>
      <c r="AB632" s="17"/>
      <c r="AC632" s="17"/>
    </row>
    <row r="633" spans="1:29" ht="12.75" x14ac:dyDescent="0.2">
      <c r="A633" s="17"/>
      <c r="B633" s="17"/>
      <c r="C633" s="21" t="str">
        <f t="shared" si="29"/>
        <v/>
      </c>
      <c r="D633" s="17"/>
      <c r="E633" s="22"/>
      <c r="F633" s="38"/>
      <c r="G633" s="26"/>
      <c r="H633" s="22"/>
      <c r="I633" s="22"/>
      <c r="J633" s="22"/>
      <c r="K633" s="22"/>
      <c r="L633" s="22"/>
      <c r="M633" s="33"/>
      <c r="N633" s="22"/>
      <c r="O633" s="33"/>
      <c r="P633" s="39"/>
      <c r="Q633" s="33"/>
      <c r="R633" s="33"/>
      <c r="S633" s="40"/>
      <c r="T633" s="33"/>
      <c r="U633" s="33">
        <f t="shared" si="28"/>
        <v>0</v>
      </c>
      <c r="V633" s="17"/>
      <c r="W633" s="17"/>
      <c r="X633" s="17"/>
      <c r="Y633" s="17"/>
      <c r="Z633" s="17"/>
      <c r="AA633" s="17"/>
      <c r="AB633" s="17"/>
      <c r="AC633" s="17"/>
    </row>
    <row r="634" spans="1:29" ht="12.75" x14ac:dyDescent="0.2">
      <c r="A634" s="17"/>
      <c r="B634" s="17"/>
      <c r="C634" s="21" t="str">
        <f t="shared" si="29"/>
        <v/>
      </c>
      <c r="D634" s="17"/>
      <c r="E634" s="22"/>
      <c r="F634" s="38"/>
      <c r="G634" s="26"/>
      <c r="H634" s="22"/>
      <c r="I634" s="22"/>
      <c r="J634" s="22"/>
      <c r="K634" s="22"/>
      <c r="L634" s="22"/>
      <c r="M634" s="33"/>
      <c r="N634" s="22"/>
      <c r="O634" s="33"/>
      <c r="P634" s="39"/>
      <c r="Q634" s="33"/>
      <c r="R634" s="33"/>
      <c r="S634" s="40"/>
      <c r="T634" s="33"/>
      <c r="U634" s="33">
        <f t="shared" si="28"/>
        <v>0</v>
      </c>
      <c r="V634" s="17"/>
      <c r="W634" s="17"/>
      <c r="X634" s="17"/>
      <c r="Y634" s="17"/>
      <c r="Z634" s="17"/>
      <c r="AA634" s="17"/>
      <c r="AB634" s="17"/>
      <c r="AC634" s="17"/>
    </row>
    <row r="635" spans="1:29" ht="12.75" x14ac:dyDescent="0.2">
      <c r="A635" s="17"/>
      <c r="B635" s="17"/>
      <c r="C635" s="21" t="str">
        <f t="shared" si="29"/>
        <v/>
      </c>
      <c r="D635" s="17"/>
      <c r="E635" s="22"/>
      <c r="F635" s="38"/>
      <c r="G635" s="26"/>
      <c r="H635" s="22"/>
      <c r="I635" s="22"/>
      <c r="J635" s="22"/>
      <c r="K635" s="22"/>
      <c r="L635" s="22"/>
      <c r="M635" s="33"/>
      <c r="N635" s="22"/>
      <c r="O635" s="33"/>
      <c r="P635" s="39"/>
      <c r="Q635" s="33"/>
      <c r="R635" s="33"/>
      <c r="S635" s="40"/>
      <c r="T635" s="33"/>
      <c r="U635" s="33">
        <f t="shared" si="28"/>
        <v>0</v>
      </c>
      <c r="V635" s="17"/>
      <c r="W635" s="17"/>
      <c r="X635" s="17"/>
      <c r="Y635" s="17"/>
      <c r="Z635" s="17"/>
      <c r="AA635" s="17"/>
      <c r="AB635" s="17"/>
      <c r="AC635" s="17"/>
    </row>
    <row r="636" spans="1:29" ht="12.75" x14ac:dyDescent="0.2">
      <c r="A636" s="17"/>
      <c r="B636" s="17"/>
      <c r="C636" s="21" t="str">
        <f t="shared" si="29"/>
        <v/>
      </c>
      <c r="D636" s="17"/>
      <c r="E636" s="22"/>
      <c r="F636" s="38"/>
      <c r="G636" s="26"/>
      <c r="H636" s="22"/>
      <c r="I636" s="22"/>
      <c r="J636" s="22"/>
      <c r="K636" s="22"/>
      <c r="L636" s="22"/>
      <c r="M636" s="33"/>
      <c r="N636" s="22"/>
      <c r="O636" s="33"/>
      <c r="P636" s="39"/>
      <c r="Q636" s="33"/>
      <c r="R636" s="33"/>
      <c r="S636" s="40"/>
      <c r="T636" s="33"/>
      <c r="U636" s="33">
        <f t="shared" si="28"/>
        <v>0</v>
      </c>
      <c r="V636" s="17"/>
      <c r="W636" s="17"/>
      <c r="X636" s="17"/>
      <c r="Y636" s="17"/>
      <c r="Z636" s="17"/>
      <c r="AA636" s="17"/>
      <c r="AB636" s="17"/>
      <c r="AC636" s="17"/>
    </row>
    <row r="637" spans="1:29" ht="12.75" x14ac:dyDescent="0.2">
      <c r="A637" s="17"/>
      <c r="B637" s="17"/>
      <c r="C637" s="21" t="str">
        <f t="shared" si="29"/>
        <v/>
      </c>
      <c r="D637" s="17"/>
      <c r="E637" s="22"/>
      <c r="F637" s="38"/>
      <c r="G637" s="26"/>
      <c r="H637" s="22"/>
      <c r="I637" s="22"/>
      <c r="J637" s="22"/>
      <c r="K637" s="22"/>
      <c r="L637" s="22"/>
      <c r="M637" s="33"/>
      <c r="N637" s="22"/>
      <c r="O637" s="33"/>
      <c r="P637" s="39"/>
      <c r="Q637" s="33"/>
      <c r="R637" s="33"/>
      <c r="S637" s="40"/>
      <c r="T637" s="33"/>
      <c r="U637" s="33">
        <f t="shared" si="28"/>
        <v>0</v>
      </c>
      <c r="V637" s="17"/>
      <c r="W637" s="17"/>
      <c r="X637" s="17"/>
      <c r="Y637" s="17"/>
      <c r="Z637" s="17"/>
      <c r="AA637" s="17"/>
      <c r="AB637" s="17"/>
      <c r="AC637" s="17"/>
    </row>
    <row r="638" spans="1:29" ht="12.75" x14ac:dyDescent="0.2">
      <c r="A638" s="17"/>
      <c r="B638" s="17"/>
      <c r="C638" s="21" t="str">
        <f t="shared" si="29"/>
        <v/>
      </c>
      <c r="D638" s="17"/>
      <c r="E638" s="22"/>
      <c r="F638" s="38"/>
      <c r="G638" s="26"/>
      <c r="H638" s="22"/>
      <c r="I638" s="22"/>
      <c r="J638" s="22"/>
      <c r="K638" s="22"/>
      <c r="L638" s="22"/>
      <c r="M638" s="33"/>
      <c r="N638" s="22"/>
      <c r="O638" s="33"/>
      <c r="P638" s="39"/>
      <c r="Q638" s="33"/>
      <c r="R638" s="33"/>
      <c r="S638" s="40"/>
      <c r="T638" s="33"/>
      <c r="U638" s="33">
        <f t="shared" si="28"/>
        <v>0</v>
      </c>
      <c r="V638" s="17"/>
      <c r="W638" s="17"/>
      <c r="X638" s="17"/>
      <c r="Y638" s="17"/>
      <c r="Z638" s="17"/>
      <c r="AA638" s="17"/>
      <c r="AB638" s="17"/>
      <c r="AC638" s="17"/>
    </row>
    <row r="639" spans="1:29" ht="12.75" x14ac:dyDescent="0.2">
      <c r="A639" s="17"/>
      <c r="B639" s="17"/>
      <c r="C639" s="21" t="str">
        <f t="shared" si="29"/>
        <v/>
      </c>
      <c r="D639" s="17"/>
      <c r="E639" s="22"/>
      <c r="F639" s="38"/>
      <c r="G639" s="26"/>
      <c r="H639" s="22"/>
      <c r="I639" s="22"/>
      <c r="J639" s="22"/>
      <c r="K639" s="22"/>
      <c r="L639" s="22"/>
      <c r="M639" s="33"/>
      <c r="N639" s="22"/>
      <c r="O639" s="33"/>
      <c r="P639" s="39"/>
      <c r="Q639" s="33"/>
      <c r="R639" s="33"/>
      <c r="S639" s="40"/>
      <c r="T639" s="33"/>
      <c r="U639" s="33">
        <f t="shared" si="28"/>
        <v>0</v>
      </c>
      <c r="V639" s="17"/>
      <c r="W639" s="17"/>
      <c r="X639" s="17"/>
      <c r="Y639" s="17"/>
      <c r="Z639" s="17"/>
      <c r="AA639" s="17"/>
      <c r="AB639" s="17"/>
      <c r="AC639" s="17"/>
    </row>
    <row r="640" spans="1:29" ht="12.75" x14ac:dyDescent="0.2">
      <c r="A640" s="17"/>
      <c r="B640" s="17"/>
      <c r="C640" s="21" t="str">
        <f t="shared" si="29"/>
        <v/>
      </c>
      <c r="D640" s="17"/>
      <c r="E640" s="22"/>
      <c r="F640" s="38"/>
      <c r="G640" s="26"/>
      <c r="H640" s="22"/>
      <c r="I640" s="22"/>
      <c r="J640" s="22"/>
      <c r="K640" s="22"/>
      <c r="L640" s="22"/>
      <c r="M640" s="33"/>
      <c r="N640" s="22"/>
      <c r="O640" s="33"/>
      <c r="P640" s="39"/>
      <c r="Q640" s="33"/>
      <c r="R640" s="33"/>
      <c r="S640" s="40"/>
      <c r="T640" s="33"/>
      <c r="U640" s="33">
        <f t="shared" si="28"/>
        <v>0</v>
      </c>
      <c r="V640" s="17"/>
      <c r="W640" s="17"/>
      <c r="X640" s="17"/>
      <c r="Y640" s="17"/>
      <c r="Z640" s="17"/>
      <c r="AA640" s="17"/>
      <c r="AB640" s="17"/>
      <c r="AC640" s="17"/>
    </row>
    <row r="641" spans="1:29" ht="12.75" x14ac:dyDescent="0.2">
      <c r="A641" s="17"/>
      <c r="B641" s="17"/>
      <c r="C641" s="21" t="str">
        <f t="shared" si="29"/>
        <v/>
      </c>
      <c r="D641" s="17"/>
      <c r="E641" s="22"/>
      <c r="F641" s="38"/>
      <c r="G641" s="26"/>
      <c r="H641" s="22"/>
      <c r="I641" s="22"/>
      <c r="J641" s="22"/>
      <c r="K641" s="22"/>
      <c r="L641" s="22"/>
      <c r="M641" s="33"/>
      <c r="N641" s="22"/>
      <c r="O641" s="33"/>
      <c r="P641" s="39"/>
      <c r="Q641" s="33"/>
      <c r="R641" s="33"/>
      <c r="S641" s="40"/>
      <c r="T641" s="33"/>
      <c r="U641" s="33">
        <f t="shared" si="28"/>
        <v>0</v>
      </c>
      <c r="V641" s="17"/>
      <c r="W641" s="17"/>
      <c r="X641" s="17"/>
      <c r="Y641" s="17"/>
      <c r="Z641" s="17"/>
      <c r="AA641" s="17"/>
      <c r="AB641" s="17"/>
      <c r="AC641" s="17"/>
    </row>
    <row r="642" spans="1:29" ht="12.75" x14ac:dyDescent="0.2">
      <c r="A642" s="17"/>
      <c r="B642" s="17"/>
      <c r="C642" s="21" t="str">
        <f t="shared" si="29"/>
        <v/>
      </c>
      <c r="D642" s="17"/>
      <c r="E642" s="22"/>
      <c r="F642" s="38"/>
      <c r="G642" s="26"/>
      <c r="H642" s="22"/>
      <c r="I642" s="22"/>
      <c r="J642" s="22"/>
      <c r="K642" s="22"/>
      <c r="L642" s="22"/>
      <c r="M642" s="33"/>
      <c r="N642" s="22"/>
      <c r="O642" s="33"/>
      <c r="P642" s="39"/>
      <c r="Q642" s="33"/>
      <c r="R642" s="33"/>
      <c r="S642" s="40"/>
      <c r="T642" s="33"/>
      <c r="U642" s="33">
        <f t="shared" si="28"/>
        <v>0</v>
      </c>
      <c r="V642" s="17"/>
      <c r="W642" s="17"/>
      <c r="X642" s="17"/>
      <c r="Y642" s="17"/>
      <c r="Z642" s="17"/>
      <c r="AA642" s="17"/>
      <c r="AB642" s="17"/>
      <c r="AC642" s="17"/>
    </row>
    <row r="643" spans="1:29" ht="12.75" x14ac:dyDescent="0.2">
      <c r="A643" s="17"/>
      <c r="B643" s="17"/>
      <c r="C643" s="21" t="str">
        <f t="shared" si="29"/>
        <v/>
      </c>
      <c r="D643" s="17"/>
      <c r="E643" s="22"/>
      <c r="F643" s="38"/>
      <c r="G643" s="26"/>
      <c r="H643" s="22"/>
      <c r="I643" s="22"/>
      <c r="J643" s="22"/>
      <c r="K643" s="22"/>
      <c r="L643" s="22"/>
      <c r="M643" s="33"/>
      <c r="N643" s="22"/>
      <c r="O643" s="33"/>
      <c r="P643" s="39"/>
      <c r="Q643" s="33"/>
      <c r="R643" s="33"/>
      <c r="S643" s="40"/>
      <c r="T643" s="33"/>
      <c r="U643" s="33">
        <f t="shared" si="28"/>
        <v>0</v>
      </c>
      <c r="V643" s="17"/>
      <c r="W643" s="17"/>
      <c r="X643" s="17"/>
      <c r="Y643" s="17"/>
      <c r="Z643" s="17"/>
      <c r="AA643" s="17"/>
      <c r="AB643" s="17"/>
      <c r="AC643" s="17"/>
    </row>
    <row r="644" spans="1:29" ht="12.75" x14ac:dyDescent="0.2">
      <c r="A644" s="17"/>
      <c r="B644" s="17"/>
      <c r="C644" s="21" t="str">
        <f t="shared" si="29"/>
        <v/>
      </c>
      <c r="D644" s="17"/>
      <c r="E644" s="22"/>
      <c r="F644" s="38"/>
      <c r="G644" s="26"/>
      <c r="H644" s="22"/>
      <c r="I644" s="22"/>
      <c r="J644" s="22"/>
      <c r="K644" s="22"/>
      <c r="L644" s="22"/>
      <c r="M644" s="33"/>
      <c r="N644" s="22"/>
      <c r="O644" s="33"/>
      <c r="P644" s="39"/>
      <c r="Q644" s="33"/>
      <c r="R644" s="33"/>
      <c r="S644" s="40"/>
      <c r="T644" s="33"/>
      <c r="U644" s="33">
        <f t="shared" si="28"/>
        <v>0</v>
      </c>
      <c r="V644" s="17"/>
      <c r="W644" s="17"/>
      <c r="X644" s="17"/>
      <c r="Y644" s="17"/>
      <c r="Z644" s="17"/>
      <c r="AA644" s="17"/>
      <c r="AB644" s="17"/>
      <c r="AC644" s="17"/>
    </row>
    <row r="645" spans="1:29" ht="12.75" x14ac:dyDescent="0.2">
      <c r="A645" s="17"/>
      <c r="B645" s="17"/>
      <c r="C645" s="21" t="str">
        <f t="shared" si="29"/>
        <v/>
      </c>
      <c r="D645" s="17"/>
      <c r="E645" s="22"/>
      <c r="F645" s="38"/>
      <c r="G645" s="26"/>
      <c r="H645" s="22"/>
      <c r="I645" s="22"/>
      <c r="J645" s="22"/>
      <c r="K645" s="22"/>
      <c r="L645" s="22"/>
      <c r="M645" s="33"/>
      <c r="N645" s="22"/>
      <c r="O645" s="33"/>
      <c r="P645" s="39"/>
      <c r="Q645" s="33"/>
      <c r="R645" s="33"/>
      <c r="S645" s="40"/>
      <c r="T645" s="33"/>
      <c r="U645" s="33">
        <f t="shared" si="28"/>
        <v>0</v>
      </c>
      <c r="V645" s="17"/>
      <c r="W645" s="17"/>
      <c r="X645" s="17"/>
      <c r="Y645" s="17"/>
      <c r="Z645" s="17"/>
      <c r="AA645" s="17"/>
      <c r="AB645" s="17"/>
      <c r="AC645" s="17"/>
    </row>
    <row r="646" spans="1:29" ht="12.75" x14ac:dyDescent="0.2">
      <c r="A646" s="17"/>
      <c r="B646" s="17"/>
      <c r="C646" s="21" t="str">
        <f t="shared" si="29"/>
        <v/>
      </c>
      <c r="D646" s="17"/>
      <c r="E646" s="22"/>
      <c r="F646" s="38"/>
      <c r="G646" s="26"/>
      <c r="H646" s="22"/>
      <c r="I646" s="22"/>
      <c r="J646" s="22"/>
      <c r="K646" s="22"/>
      <c r="L646" s="22"/>
      <c r="M646" s="33"/>
      <c r="N646" s="22"/>
      <c r="O646" s="33"/>
      <c r="P646" s="39"/>
      <c r="Q646" s="33"/>
      <c r="R646" s="33"/>
      <c r="S646" s="40"/>
      <c r="T646" s="33"/>
      <c r="U646" s="33">
        <f t="shared" si="28"/>
        <v>0</v>
      </c>
      <c r="V646" s="17"/>
      <c r="W646" s="17"/>
      <c r="X646" s="17"/>
      <c r="Y646" s="17"/>
      <c r="Z646" s="17"/>
      <c r="AA646" s="17"/>
      <c r="AB646" s="17"/>
      <c r="AC646" s="17"/>
    </row>
    <row r="647" spans="1:29" ht="12.75" x14ac:dyDescent="0.2">
      <c r="A647" s="17"/>
      <c r="B647" s="17"/>
      <c r="C647" s="21" t="str">
        <f t="shared" si="29"/>
        <v/>
      </c>
      <c r="D647" s="17"/>
      <c r="E647" s="22"/>
      <c r="F647" s="38"/>
      <c r="G647" s="26"/>
      <c r="H647" s="22"/>
      <c r="I647" s="22"/>
      <c r="J647" s="22"/>
      <c r="K647" s="22"/>
      <c r="L647" s="22"/>
      <c r="M647" s="33"/>
      <c r="N647" s="22"/>
      <c r="O647" s="33"/>
      <c r="P647" s="39"/>
      <c r="Q647" s="33"/>
      <c r="R647" s="33"/>
      <c r="S647" s="40"/>
      <c r="T647" s="33"/>
      <c r="U647" s="33">
        <f t="shared" si="28"/>
        <v>0</v>
      </c>
      <c r="V647" s="17"/>
      <c r="W647" s="17"/>
      <c r="X647" s="17"/>
      <c r="Y647" s="17"/>
      <c r="Z647" s="17"/>
      <c r="AA647" s="17"/>
      <c r="AB647" s="17"/>
      <c r="AC647" s="17"/>
    </row>
    <row r="648" spans="1:29" ht="12.75" x14ac:dyDescent="0.2">
      <c r="A648" s="17"/>
      <c r="B648" s="17"/>
      <c r="C648" s="21" t="str">
        <f t="shared" si="29"/>
        <v/>
      </c>
      <c r="D648" s="17"/>
      <c r="E648" s="22"/>
      <c r="F648" s="38"/>
      <c r="G648" s="26"/>
      <c r="H648" s="22"/>
      <c r="I648" s="22"/>
      <c r="J648" s="22"/>
      <c r="K648" s="22"/>
      <c r="L648" s="22"/>
      <c r="M648" s="33"/>
      <c r="N648" s="22"/>
      <c r="O648" s="33"/>
      <c r="P648" s="39"/>
      <c r="Q648" s="33"/>
      <c r="R648" s="33"/>
      <c r="S648" s="40"/>
      <c r="T648" s="33"/>
      <c r="U648" s="33">
        <f t="shared" si="28"/>
        <v>0</v>
      </c>
      <c r="V648" s="17"/>
      <c r="W648" s="17"/>
      <c r="X648" s="17"/>
      <c r="Y648" s="17"/>
      <c r="Z648" s="17"/>
      <c r="AA648" s="17"/>
      <c r="AB648" s="17"/>
      <c r="AC648" s="17"/>
    </row>
    <row r="649" spans="1:29" ht="12.75" x14ac:dyDescent="0.2">
      <c r="A649" s="17"/>
      <c r="B649" s="17"/>
      <c r="C649" s="21" t="str">
        <f t="shared" si="29"/>
        <v/>
      </c>
      <c r="D649" s="17"/>
      <c r="E649" s="22"/>
      <c r="F649" s="38"/>
      <c r="G649" s="26"/>
      <c r="H649" s="22"/>
      <c r="I649" s="22"/>
      <c r="J649" s="22"/>
      <c r="K649" s="22"/>
      <c r="L649" s="22"/>
      <c r="M649" s="33"/>
      <c r="N649" s="22"/>
      <c r="O649" s="33"/>
      <c r="P649" s="39"/>
      <c r="Q649" s="33"/>
      <c r="R649" s="33"/>
      <c r="S649" s="40"/>
      <c r="T649" s="33"/>
      <c r="U649" s="33">
        <f t="shared" si="28"/>
        <v>0</v>
      </c>
      <c r="V649" s="17"/>
      <c r="W649" s="17"/>
      <c r="X649" s="17"/>
      <c r="Y649" s="17"/>
      <c r="Z649" s="17"/>
      <c r="AA649" s="17"/>
      <c r="AB649" s="17"/>
      <c r="AC649" s="17"/>
    </row>
    <row r="650" spans="1:29" ht="12.75" x14ac:dyDescent="0.2">
      <c r="A650" s="17"/>
      <c r="B650" s="17"/>
      <c r="C650" s="21" t="str">
        <f t="shared" si="29"/>
        <v/>
      </c>
      <c r="D650" s="17"/>
      <c r="E650" s="22"/>
      <c r="F650" s="38"/>
      <c r="G650" s="26"/>
      <c r="H650" s="22"/>
      <c r="I650" s="22"/>
      <c r="J650" s="22"/>
      <c r="K650" s="22"/>
      <c r="L650" s="22"/>
      <c r="M650" s="33"/>
      <c r="N650" s="22"/>
      <c r="O650" s="33"/>
      <c r="P650" s="39"/>
      <c r="Q650" s="33"/>
      <c r="R650" s="33"/>
      <c r="S650" s="40"/>
      <c r="T650" s="33"/>
      <c r="U650" s="33">
        <f t="shared" si="28"/>
        <v>0</v>
      </c>
      <c r="V650" s="17"/>
      <c r="W650" s="17"/>
      <c r="X650" s="17"/>
      <c r="Y650" s="17"/>
      <c r="Z650" s="17"/>
      <c r="AA650" s="17"/>
      <c r="AB650" s="17"/>
      <c r="AC650" s="17"/>
    </row>
    <row r="651" spans="1:29" ht="12.75" x14ac:dyDescent="0.2">
      <c r="A651" s="17"/>
      <c r="B651" s="17"/>
      <c r="C651" s="21" t="str">
        <f t="shared" si="29"/>
        <v/>
      </c>
      <c r="D651" s="17"/>
      <c r="E651" s="22"/>
      <c r="F651" s="38"/>
      <c r="G651" s="26"/>
      <c r="H651" s="22"/>
      <c r="I651" s="22"/>
      <c r="J651" s="22"/>
      <c r="K651" s="22"/>
      <c r="L651" s="22"/>
      <c r="M651" s="33"/>
      <c r="N651" s="22"/>
      <c r="O651" s="33"/>
      <c r="P651" s="39"/>
      <c r="Q651" s="33"/>
      <c r="R651" s="33"/>
      <c r="S651" s="40"/>
      <c r="T651" s="33"/>
      <c r="U651" s="33">
        <f t="shared" si="28"/>
        <v>0</v>
      </c>
      <c r="V651" s="17"/>
      <c r="W651" s="17"/>
      <c r="X651" s="17"/>
      <c r="Y651" s="17"/>
      <c r="Z651" s="17"/>
      <c r="AA651" s="17"/>
      <c r="AB651" s="17"/>
      <c r="AC651" s="17"/>
    </row>
    <row r="652" spans="1:29" ht="12.75" x14ac:dyDescent="0.2">
      <c r="A652" s="17"/>
      <c r="B652" s="17"/>
      <c r="C652" s="21" t="str">
        <f t="shared" si="29"/>
        <v/>
      </c>
      <c r="D652" s="17"/>
      <c r="E652" s="22"/>
      <c r="F652" s="38"/>
      <c r="G652" s="26"/>
      <c r="H652" s="22"/>
      <c r="I652" s="22"/>
      <c r="J652" s="22"/>
      <c r="K652" s="22"/>
      <c r="L652" s="22"/>
      <c r="M652" s="33"/>
      <c r="N652" s="22"/>
      <c r="O652" s="33"/>
      <c r="P652" s="39"/>
      <c r="Q652" s="33"/>
      <c r="R652" s="33"/>
      <c r="S652" s="40"/>
      <c r="T652" s="33"/>
      <c r="U652" s="33">
        <f t="shared" si="28"/>
        <v>0</v>
      </c>
      <c r="V652" s="17"/>
      <c r="W652" s="17"/>
      <c r="X652" s="17"/>
      <c r="Y652" s="17"/>
      <c r="Z652" s="17"/>
      <c r="AA652" s="17"/>
      <c r="AB652" s="17"/>
      <c r="AC652" s="17"/>
    </row>
    <row r="653" spans="1:29" ht="12.75" x14ac:dyDescent="0.2">
      <c r="A653" s="17"/>
      <c r="B653" s="17"/>
      <c r="C653" s="21" t="str">
        <f t="shared" si="29"/>
        <v/>
      </c>
      <c r="D653" s="17"/>
      <c r="E653" s="22"/>
      <c r="F653" s="38"/>
      <c r="G653" s="26"/>
      <c r="H653" s="22"/>
      <c r="I653" s="22"/>
      <c r="J653" s="22"/>
      <c r="K653" s="22"/>
      <c r="L653" s="22"/>
      <c r="M653" s="33"/>
      <c r="N653" s="22"/>
      <c r="O653" s="33"/>
      <c r="P653" s="39"/>
      <c r="Q653" s="33"/>
      <c r="R653" s="33"/>
      <c r="S653" s="40"/>
      <c r="T653" s="33"/>
      <c r="U653" s="33">
        <f t="shared" si="28"/>
        <v>0</v>
      </c>
      <c r="V653" s="17"/>
      <c r="W653" s="17"/>
      <c r="X653" s="17"/>
      <c r="Y653" s="17"/>
      <c r="Z653" s="17"/>
      <c r="AA653" s="17"/>
      <c r="AB653" s="17"/>
      <c r="AC653" s="17"/>
    </row>
    <row r="654" spans="1:29" ht="12.75" x14ac:dyDescent="0.2">
      <c r="A654" s="17"/>
      <c r="B654" s="17"/>
      <c r="C654" s="21" t="str">
        <f t="shared" si="29"/>
        <v/>
      </c>
      <c r="D654" s="17"/>
      <c r="E654" s="22"/>
      <c r="F654" s="38"/>
      <c r="G654" s="26"/>
      <c r="H654" s="22"/>
      <c r="I654" s="22"/>
      <c r="J654" s="22"/>
      <c r="K654" s="22"/>
      <c r="L654" s="22"/>
      <c r="M654" s="33"/>
      <c r="N654" s="22"/>
      <c r="O654" s="33"/>
      <c r="P654" s="39"/>
      <c r="Q654" s="33"/>
      <c r="R654" s="33"/>
      <c r="S654" s="40"/>
      <c r="T654" s="33"/>
      <c r="U654" s="33">
        <f t="shared" si="28"/>
        <v>0</v>
      </c>
      <c r="V654" s="17"/>
      <c r="W654" s="17"/>
      <c r="X654" s="17"/>
      <c r="Y654" s="17"/>
      <c r="Z654" s="17"/>
      <c r="AA654" s="17"/>
      <c r="AB654" s="17"/>
      <c r="AC654" s="17"/>
    </row>
    <row r="655" spans="1:29" ht="12.75" x14ac:dyDescent="0.2">
      <c r="A655" s="17"/>
      <c r="B655" s="17"/>
      <c r="C655" s="21" t="str">
        <f t="shared" si="29"/>
        <v/>
      </c>
      <c r="D655" s="17"/>
      <c r="E655" s="22"/>
      <c r="F655" s="38"/>
      <c r="G655" s="26"/>
      <c r="H655" s="22"/>
      <c r="I655" s="22"/>
      <c r="J655" s="22"/>
      <c r="K655" s="22"/>
      <c r="L655" s="22"/>
      <c r="M655" s="33"/>
      <c r="N655" s="22"/>
      <c r="O655" s="33"/>
      <c r="P655" s="39"/>
      <c r="Q655" s="33"/>
      <c r="R655" s="33"/>
      <c r="S655" s="40"/>
      <c r="T655" s="33"/>
      <c r="U655" s="33">
        <f t="shared" si="28"/>
        <v>0</v>
      </c>
      <c r="V655" s="17"/>
      <c r="W655" s="17"/>
      <c r="X655" s="17"/>
      <c r="Y655" s="17"/>
      <c r="Z655" s="17"/>
      <c r="AA655" s="17"/>
      <c r="AB655" s="17"/>
      <c r="AC655" s="17"/>
    </row>
    <row r="656" spans="1:29" ht="12.75" x14ac:dyDescent="0.2">
      <c r="A656" s="17"/>
      <c r="B656" s="17"/>
      <c r="C656" s="21" t="str">
        <f t="shared" si="29"/>
        <v/>
      </c>
      <c r="D656" s="17"/>
      <c r="E656" s="22"/>
      <c r="F656" s="38"/>
      <c r="G656" s="26"/>
      <c r="H656" s="22"/>
      <c r="I656" s="22"/>
      <c r="J656" s="22"/>
      <c r="K656" s="22"/>
      <c r="L656" s="22"/>
      <c r="M656" s="33"/>
      <c r="N656" s="22"/>
      <c r="O656" s="33"/>
      <c r="P656" s="39"/>
      <c r="Q656" s="33"/>
      <c r="R656" s="33"/>
      <c r="S656" s="40"/>
      <c r="T656" s="33"/>
      <c r="U656" s="33">
        <f t="shared" si="28"/>
        <v>0</v>
      </c>
      <c r="V656" s="17"/>
      <c r="W656" s="17"/>
      <c r="X656" s="17"/>
      <c r="Y656" s="17"/>
      <c r="Z656" s="17"/>
      <c r="AA656" s="17"/>
      <c r="AB656" s="17"/>
      <c r="AC656" s="17"/>
    </row>
    <row r="657" spans="1:29" ht="12.75" x14ac:dyDescent="0.2">
      <c r="A657" s="17"/>
      <c r="B657" s="17"/>
      <c r="C657" s="21" t="str">
        <f t="shared" si="29"/>
        <v/>
      </c>
      <c r="D657" s="17"/>
      <c r="E657" s="22"/>
      <c r="F657" s="38"/>
      <c r="G657" s="26"/>
      <c r="H657" s="22"/>
      <c r="I657" s="22"/>
      <c r="J657" s="22"/>
      <c r="K657" s="22"/>
      <c r="L657" s="22"/>
      <c r="M657" s="33"/>
      <c r="N657" s="22"/>
      <c r="O657" s="33"/>
      <c r="P657" s="39"/>
      <c r="Q657" s="33"/>
      <c r="R657" s="33"/>
      <c r="S657" s="40"/>
      <c r="T657" s="33"/>
      <c r="U657" s="33">
        <f t="shared" si="28"/>
        <v>0</v>
      </c>
      <c r="V657" s="17"/>
      <c r="W657" s="17"/>
      <c r="X657" s="17"/>
      <c r="Y657" s="17"/>
      <c r="Z657" s="17"/>
      <c r="AA657" s="17"/>
      <c r="AB657" s="17"/>
      <c r="AC657" s="17"/>
    </row>
    <row r="658" spans="1:29" ht="12.75" x14ac:dyDescent="0.2">
      <c r="A658" s="17"/>
      <c r="B658" s="17"/>
      <c r="C658" s="21" t="str">
        <f t="shared" si="29"/>
        <v/>
      </c>
      <c r="D658" s="17"/>
      <c r="E658" s="22"/>
      <c r="F658" s="38"/>
      <c r="G658" s="26"/>
      <c r="H658" s="22"/>
      <c r="I658" s="22"/>
      <c r="J658" s="22"/>
      <c r="K658" s="22"/>
      <c r="L658" s="22"/>
      <c r="M658" s="33"/>
      <c r="N658" s="22"/>
      <c r="O658" s="33"/>
      <c r="P658" s="39"/>
      <c r="Q658" s="33"/>
      <c r="R658" s="33"/>
      <c r="S658" s="40"/>
      <c r="T658" s="33"/>
      <c r="U658" s="33">
        <f t="shared" si="28"/>
        <v>0</v>
      </c>
      <c r="V658" s="17"/>
      <c r="W658" s="17"/>
      <c r="X658" s="17"/>
      <c r="Y658" s="17"/>
      <c r="Z658" s="17"/>
      <c r="AA658" s="17"/>
      <c r="AB658" s="17"/>
      <c r="AC658" s="17"/>
    </row>
    <row r="659" spans="1:29" ht="12.75" x14ac:dyDescent="0.2">
      <c r="A659" s="17"/>
      <c r="B659" s="17"/>
      <c r="C659" s="21" t="str">
        <f t="shared" si="29"/>
        <v/>
      </c>
      <c r="D659" s="17"/>
      <c r="E659" s="22"/>
      <c r="F659" s="38"/>
      <c r="G659" s="26"/>
      <c r="H659" s="22"/>
      <c r="I659" s="22"/>
      <c r="J659" s="22"/>
      <c r="K659" s="22"/>
      <c r="L659" s="22"/>
      <c r="M659" s="33"/>
      <c r="N659" s="22"/>
      <c r="O659" s="33"/>
      <c r="P659" s="39"/>
      <c r="Q659" s="33"/>
      <c r="R659" s="33"/>
      <c r="S659" s="40"/>
      <c r="T659" s="33"/>
      <c r="U659" s="33">
        <f t="shared" si="28"/>
        <v>0</v>
      </c>
      <c r="V659" s="17"/>
      <c r="W659" s="17"/>
      <c r="X659" s="17"/>
      <c r="Y659" s="17"/>
      <c r="Z659" s="17"/>
      <c r="AA659" s="17"/>
      <c r="AB659" s="17"/>
      <c r="AC659" s="17"/>
    </row>
    <row r="660" spans="1:29" ht="12.75" x14ac:dyDescent="0.2">
      <c r="A660" s="17"/>
      <c r="B660" s="17"/>
      <c r="C660" s="21" t="str">
        <f t="shared" si="29"/>
        <v/>
      </c>
      <c r="D660" s="17"/>
      <c r="E660" s="22"/>
      <c r="F660" s="38"/>
      <c r="G660" s="26"/>
      <c r="H660" s="22"/>
      <c r="I660" s="22"/>
      <c r="J660" s="22"/>
      <c r="K660" s="22"/>
      <c r="L660" s="22"/>
      <c r="M660" s="33"/>
      <c r="N660" s="22"/>
      <c r="O660" s="33"/>
      <c r="P660" s="39"/>
      <c r="Q660" s="33"/>
      <c r="R660" s="33"/>
      <c r="S660" s="40"/>
      <c r="T660" s="33"/>
      <c r="U660" s="33">
        <f t="shared" si="28"/>
        <v>0</v>
      </c>
      <c r="V660" s="17"/>
      <c r="W660" s="17"/>
      <c r="X660" s="17"/>
      <c r="Y660" s="17"/>
      <c r="Z660" s="17"/>
      <c r="AA660" s="17"/>
      <c r="AB660" s="17"/>
      <c r="AC660" s="17"/>
    </row>
    <row r="661" spans="1:29" ht="12.75" x14ac:dyDescent="0.2">
      <c r="A661" s="17"/>
      <c r="B661" s="17"/>
      <c r="C661" s="21" t="str">
        <f t="shared" si="29"/>
        <v/>
      </c>
      <c r="D661" s="17"/>
      <c r="E661" s="22"/>
      <c r="F661" s="38"/>
      <c r="G661" s="26"/>
      <c r="H661" s="22"/>
      <c r="I661" s="22"/>
      <c r="J661" s="22"/>
      <c r="K661" s="22"/>
      <c r="L661" s="22"/>
      <c r="M661" s="33"/>
      <c r="N661" s="22"/>
      <c r="O661" s="33"/>
      <c r="P661" s="39"/>
      <c r="Q661" s="33"/>
      <c r="R661" s="33"/>
      <c r="S661" s="40"/>
      <c r="T661" s="33"/>
      <c r="U661" s="33">
        <f t="shared" si="28"/>
        <v>0</v>
      </c>
      <c r="V661" s="17"/>
      <c r="W661" s="17"/>
      <c r="X661" s="17"/>
      <c r="Y661" s="17"/>
      <c r="Z661" s="17"/>
      <c r="AA661" s="17"/>
      <c r="AB661" s="17"/>
      <c r="AC661" s="17"/>
    </row>
    <row r="662" spans="1:29" ht="12.75" x14ac:dyDescent="0.2">
      <c r="A662" s="17"/>
      <c r="B662" s="17"/>
      <c r="C662" s="21" t="str">
        <f t="shared" si="29"/>
        <v/>
      </c>
      <c r="D662" s="17"/>
      <c r="E662" s="22"/>
      <c r="F662" s="38"/>
      <c r="G662" s="26"/>
      <c r="H662" s="22"/>
      <c r="I662" s="22"/>
      <c r="J662" s="22"/>
      <c r="K662" s="22"/>
      <c r="L662" s="22"/>
      <c r="M662" s="33"/>
      <c r="N662" s="22"/>
      <c r="O662" s="33"/>
      <c r="P662" s="39"/>
      <c r="Q662" s="33"/>
      <c r="R662" s="33"/>
      <c r="S662" s="40"/>
      <c r="T662" s="33"/>
      <c r="U662" s="33">
        <f t="shared" si="28"/>
        <v>0</v>
      </c>
      <c r="V662" s="17"/>
      <c r="W662" s="17"/>
      <c r="X662" s="17"/>
      <c r="Y662" s="17"/>
      <c r="Z662" s="17"/>
      <c r="AA662" s="17"/>
      <c r="AB662" s="17"/>
      <c r="AC662" s="17"/>
    </row>
    <row r="663" spans="1:29" ht="12.75" x14ac:dyDescent="0.2">
      <c r="A663" s="17"/>
      <c r="B663" s="17"/>
      <c r="C663" s="21" t="str">
        <f t="shared" si="29"/>
        <v/>
      </c>
      <c r="D663" s="17"/>
      <c r="E663" s="22"/>
      <c r="F663" s="38"/>
      <c r="G663" s="26"/>
      <c r="H663" s="22"/>
      <c r="I663" s="22"/>
      <c r="J663" s="22"/>
      <c r="K663" s="22"/>
      <c r="L663" s="22"/>
      <c r="M663" s="33"/>
      <c r="N663" s="22"/>
      <c r="O663" s="33"/>
      <c r="P663" s="39"/>
      <c r="Q663" s="33"/>
      <c r="R663" s="33"/>
      <c r="S663" s="40"/>
      <c r="T663" s="33"/>
      <c r="U663" s="33">
        <f t="shared" si="28"/>
        <v>0</v>
      </c>
      <c r="V663" s="17"/>
      <c r="W663" s="17"/>
      <c r="X663" s="17"/>
      <c r="Y663" s="17"/>
      <c r="Z663" s="17"/>
      <c r="AA663" s="17"/>
      <c r="AB663" s="17"/>
      <c r="AC663" s="17"/>
    </row>
    <row r="664" spans="1:29" ht="12.75" x14ac:dyDescent="0.2">
      <c r="A664" s="17"/>
      <c r="B664" s="17"/>
      <c r="C664" s="21" t="str">
        <f t="shared" si="29"/>
        <v/>
      </c>
      <c r="D664" s="17"/>
      <c r="E664" s="22"/>
      <c r="F664" s="38"/>
      <c r="G664" s="26"/>
      <c r="H664" s="22"/>
      <c r="I664" s="22"/>
      <c r="J664" s="22"/>
      <c r="K664" s="22"/>
      <c r="L664" s="22"/>
      <c r="M664" s="33"/>
      <c r="N664" s="22"/>
      <c r="O664" s="33"/>
      <c r="P664" s="39"/>
      <c r="Q664" s="33"/>
      <c r="R664" s="33"/>
      <c r="S664" s="40"/>
      <c r="T664" s="33"/>
      <c r="U664" s="33">
        <f t="shared" si="28"/>
        <v>0</v>
      </c>
      <c r="V664" s="17"/>
      <c r="W664" s="17"/>
      <c r="X664" s="17"/>
      <c r="Y664" s="17"/>
      <c r="Z664" s="17"/>
      <c r="AA664" s="17"/>
      <c r="AB664" s="17"/>
      <c r="AC664" s="17"/>
    </row>
    <row r="665" spans="1:29" ht="12.75" x14ac:dyDescent="0.2">
      <c r="A665" s="17"/>
      <c r="B665" s="17"/>
      <c r="C665" s="21" t="str">
        <f t="shared" si="29"/>
        <v/>
      </c>
      <c r="D665" s="17"/>
      <c r="E665" s="22"/>
      <c r="F665" s="38"/>
      <c r="G665" s="26"/>
      <c r="H665" s="22"/>
      <c r="I665" s="22"/>
      <c r="J665" s="22"/>
      <c r="K665" s="22"/>
      <c r="L665" s="22"/>
      <c r="M665" s="33"/>
      <c r="N665" s="22"/>
      <c r="O665" s="33"/>
      <c r="P665" s="39"/>
      <c r="Q665" s="33"/>
      <c r="R665" s="33"/>
      <c r="S665" s="40"/>
      <c r="T665" s="33"/>
      <c r="U665" s="33">
        <f t="shared" si="28"/>
        <v>0</v>
      </c>
      <c r="V665" s="17"/>
      <c r="W665" s="17"/>
      <c r="X665" s="17"/>
      <c r="Y665" s="17"/>
      <c r="Z665" s="17"/>
      <c r="AA665" s="17"/>
      <c r="AB665" s="17"/>
      <c r="AC665" s="17"/>
    </row>
    <row r="666" spans="1:29" ht="12.75" x14ac:dyDescent="0.2">
      <c r="A666" s="17"/>
      <c r="B666" s="17"/>
      <c r="C666" s="21" t="str">
        <f t="shared" si="29"/>
        <v/>
      </c>
      <c r="D666" s="17"/>
      <c r="E666" s="22"/>
      <c r="F666" s="38"/>
      <c r="G666" s="26"/>
      <c r="H666" s="22"/>
      <c r="I666" s="22"/>
      <c r="J666" s="22"/>
      <c r="K666" s="22"/>
      <c r="L666" s="22"/>
      <c r="M666" s="33"/>
      <c r="N666" s="22"/>
      <c r="O666" s="33"/>
      <c r="P666" s="39"/>
      <c r="Q666" s="33"/>
      <c r="R666" s="33"/>
      <c r="S666" s="40"/>
      <c r="T666" s="33"/>
      <c r="U666" s="33">
        <f t="shared" si="28"/>
        <v>0</v>
      </c>
      <c r="V666" s="17"/>
      <c r="W666" s="17"/>
      <c r="X666" s="17"/>
      <c r="Y666" s="17"/>
      <c r="Z666" s="17"/>
      <c r="AA666" s="17"/>
      <c r="AB666" s="17"/>
      <c r="AC666" s="17"/>
    </row>
    <row r="667" spans="1:29" ht="12.75" x14ac:dyDescent="0.2">
      <c r="A667" s="17"/>
      <c r="B667" s="17"/>
      <c r="C667" s="21" t="str">
        <f t="shared" si="29"/>
        <v/>
      </c>
      <c r="D667" s="17"/>
      <c r="E667" s="22"/>
      <c r="F667" s="38"/>
      <c r="G667" s="26"/>
      <c r="H667" s="22"/>
      <c r="I667" s="22"/>
      <c r="J667" s="22"/>
      <c r="K667" s="22"/>
      <c r="L667" s="22"/>
      <c r="M667" s="33"/>
      <c r="N667" s="22"/>
      <c r="O667" s="33"/>
      <c r="P667" s="39"/>
      <c r="Q667" s="33"/>
      <c r="R667" s="33"/>
      <c r="S667" s="40"/>
      <c r="T667" s="33"/>
      <c r="U667" s="33">
        <f t="shared" si="28"/>
        <v>0</v>
      </c>
      <c r="V667" s="17"/>
      <c r="W667" s="17"/>
      <c r="X667" s="17"/>
      <c r="Y667" s="17"/>
      <c r="Z667" s="17"/>
      <c r="AA667" s="17"/>
      <c r="AB667" s="17"/>
      <c r="AC667" s="17"/>
    </row>
    <row r="668" spans="1:29" ht="12.75" x14ac:dyDescent="0.2">
      <c r="A668" s="17"/>
      <c r="B668" s="17"/>
      <c r="C668" s="21" t="str">
        <f t="shared" si="29"/>
        <v/>
      </c>
      <c r="D668" s="17"/>
      <c r="E668" s="22"/>
      <c r="F668" s="38"/>
      <c r="G668" s="26"/>
      <c r="H668" s="22"/>
      <c r="I668" s="22"/>
      <c r="J668" s="22"/>
      <c r="K668" s="22"/>
      <c r="L668" s="22"/>
      <c r="M668" s="33"/>
      <c r="N668" s="22"/>
      <c r="O668" s="33"/>
      <c r="P668" s="39"/>
      <c r="Q668" s="33"/>
      <c r="R668" s="33"/>
      <c r="S668" s="40"/>
      <c r="T668" s="33"/>
      <c r="U668" s="33">
        <f t="shared" si="28"/>
        <v>0</v>
      </c>
      <c r="V668" s="17"/>
      <c r="W668" s="17"/>
      <c r="X668" s="17"/>
      <c r="Y668" s="17"/>
      <c r="Z668" s="17"/>
      <c r="AA668" s="17"/>
      <c r="AB668" s="17"/>
      <c r="AC668" s="17"/>
    </row>
    <row r="669" spans="1:29" ht="12.75" x14ac:dyDescent="0.2">
      <c r="A669" s="17"/>
      <c r="B669" s="17"/>
      <c r="C669" s="21" t="str">
        <f t="shared" si="29"/>
        <v/>
      </c>
      <c r="D669" s="17"/>
      <c r="E669" s="22"/>
      <c r="F669" s="38"/>
      <c r="G669" s="26"/>
      <c r="H669" s="22"/>
      <c r="I669" s="22"/>
      <c r="J669" s="22"/>
      <c r="K669" s="22"/>
      <c r="L669" s="22"/>
      <c r="M669" s="33"/>
      <c r="N669" s="22"/>
      <c r="O669" s="33"/>
      <c r="P669" s="39"/>
      <c r="Q669" s="33"/>
      <c r="R669" s="33"/>
      <c r="S669" s="40"/>
      <c r="T669" s="33"/>
      <c r="U669" s="33">
        <f t="shared" si="28"/>
        <v>0</v>
      </c>
      <c r="V669" s="17"/>
      <c r="W669" s="17"/>
      <c r="X669" s="17"/>
      <c r="Y669" s="17"/>
      <c r="Z669" s="17"/>
      <c r="AA669" s="17"/>
      <c r="AB669" s="17"/>
      <c r="AC669" s="17"/>
    </row>
    <row r="670" spans="1:29" ht="12.75" x14ac:dyDescent="0.2">
      <c r="A670" s="17"/>
      <c r="B670" s="17"/>
      <c r="C670" s="21" t="str">
        <f t="shared" si="29"/>
        <v/>
      </c>
      <c r="D670" s="17"/>
      <c r="E670" s="22"/>
      <c r="F670" s="38"/>
      <c r="G670" s="26"/>
      <c r="H670" s="22"/>
      <c r="I670" s="22"/>
      <c r="J670" s="22"/>
      <c r="K670" s="22"/>
      <c r="L670" s="22"/>
      <c r="M670" s="33"/>
      <c r="N670" s="22"/>
      <c r="O670" s="33"/>
      <c r="P670" s="39"/>
      <c r="Q670" s="33"/>
      <c r="R670" s="33"/>
      <c r="S670" s="40"/>
      <c r="T670" s="33"/>
      <c r="U670" s="33">
        <f t="shared" si="28"/>
        <v>0</v>
      </c>
      <c r="V670" s="17"/>
      <c r="W670" s="17"/>
      <c r="X670" s="17"/>
      <c r="Y670" s="17"/>
      <c r="Z670" s="17"/>
      <c r="AA670" s="17"/>
      <c r="AB670" s="17"/>
      <c r="AC670" s="17"/>
    </row>
    <row r="671" spans="1:29" ht="12.75" x14ac:dyDescent="0.2">
      <c r="A671" s="17"/>
      <c r="B671" s="17"/>
      <c r="C671" s="21" t="str">
        <f t="shared" si="29"/>
        <v/>
      </c>
      <c r="D671" s="17"/>
      <c r="E671" s="22"/>
      <c r="F671" s="38"/>
      <c r="G671" s="26"/>
      <c r="H671" s="22"/>
      <c r="I671" s="22"/>
      <c r="J671" s="22"/>
      <c r="K671" s="22"/>
      <c r="L671" s="22"/>
      <c r="M671" s="33"/>
      <c r="N671" s="22"/>
      <c r="O671" s="33"/>
      <c r="P671" s="39"/>
      <c r="Q671" s="33"/>
      <c r="R671" s="33"/>
      <c r="S671" s="40"/>
      <c r="T671" s="33"/>
      <c r="U671" s="33">
        <f t="shared" si="28"/>
        <v>0</v>
      </c>
      <c r="V671" s="17"/>
      <c r="W671" s="17"/>
      <c r="X671" s="17"/>
      <c r="Y671" s="17"/>
      <c r="Z671" s="17"/>
      <c r="AA671" s="17"/>
      <c r="AB671" s="17"/>
      <c r="AC671" s="17"/>
    </row>
    <row r="672" spans="1:29" ht="12.75" x14ac:dyDescent="0.2">
      <c r="A672" s="17"/>
      <c r="B672" s="17"/>
      <c r="C672" s="21" t="str">
        <f t="shared" si="29"/>
        <v/>
      </c>
      <c r="D672" s="17"/>
      <c r="E672" s="22"/>
      <c r="F672" s="38"/>
      <c r="G672" s="26"/>
      <c r="H672" s="22"/>
      <c r="I672" s="22"/>
      <c r="J672" s="22"/>
      <c r="K672" s="22"/>
      <c r="L672" s="22"/>
      <c r="M672" s="33"/>
      <c r="N672" s="22"/>
      <c r="O672" s="33"/>
      <c r="P672" s="39"/>
      <c r="Q672" s="33"/>
      <c r="R672" s="33"/>
      <c r="S672" s="40"/>
      <c r="T672" s="33"/>
      <c r="U672" s="33">
        <f t="shared" si="28"/>
        <v>0</v>
      </c>
      <c r="V672" s="17"/>
      <c r="W672" s="17"/>
      <c r="X672" s="17"/>
      <c r="Y672" s="17"/>
      <c r="Z672" s="17"/>
      <c r="AA672" s="17"/>
      <c r="AB672" s="17"/>
      <c r="AC672" s="17"/>
    </row>
    <row r="673" spans="1:29" ht="12.75" x14ac:dyDescent="0.2">
      <c r="A673" s="17"/>
      <c r="B673" s="17"/>
      <c r="C673" s="21" t="str">
        <f t="shared" si="29"/>
        <v/>
      </c>
      <c r="D673" s="17"/>
      <c r="E673" s="22"/>
      <c r="F673" s="38"/>
      <c r="G673" s="26"/>
      <c r="H673" s="22"/>
      <c r="I673" s="22"/>
      <c r="J673" s="22"/>
      <c r="K673" s="22"/>
      <c r="L673" s="22"/>
      <c r="M673" s="33"/>
      <c r="N673" s="22"/>
      <c r="O673" s="33"/>
      <c r="P673" s="39"/>
      <c r="Q673" s="33"/>
      <c r="R673" s="33"/>
      <c r="S673" s="40"/>
      <c r="T673" s="33"/>
      <c r="U673" s="33">
        <f t="shared" si="28"/>
        <v>0</v>
      </c>
      <c r="V673" s="17"/>
      <c r="W673" s="17"/>
      <c r="X673" s="17"/>
      <c r="Y673" s="17"/>
      <c r="Z673" s="17"/>
      <c r="AA673" s="17"/>
      <c r="AB673" s="17"/>
      <c r="AC673" s="17"/>
    </row>
    <row r="674" spans="1:29" ht="12.75" x14ac:dyDescent="0.2">
      <c r="A674" s="17"/>
      <c r="B674" s="17"/>
      <c r="C674" s="21" t="str">
        <f t="shared" si="29"/>
        <v/>
      </c>
      <c r="D674" s="17"/>
      <c r="E674" s="22"/>
      <c r="F674" s="38"/>
      <c r="G674" s="26"/>
      <c r="H674" s="22"/>
      <c r="I674" s="22"/>
      <c r="J674" s="22"/>
      <c r="K674" s="22"/>
      <c r="L674" s="22"/>
      <c r="M674" s="33"/>
      <c r="N674" s="22"/>
      <c r="O674" s="33"/>
      <c r="P674" s="39"/>
      <c r="Q674" s="33"/>
      <c r="R674" s="33"/>
      <c r="S674" s="40"/>
      <c r="T674" s="33"/>
      <c r="U674" s="33">
        <f t="shared" si="28"/>
        <v>0</v>
      </c>
      <c r="V674" s="17"/>
      <c r="W674" s="17"/>
      <c r="X674" s="17"/>
      <c r="Y674" s="17"/>
      <c r="Z674" s="17"/>
      <c r="AA674" s="17"/>
      <c r="AB674" s="17"/>
      <c r="AC674" s="17"/>
    </row>
    <row r="675" spans="1:29" ht="12.75" x14ac:dyDescent="0.2">
      <c r="A675" s="17"/>
      <c r="B675" s="17"/>
      <c r="C675" s="21" t="str">
        <f t="shared" si="29"/>
        <v/>
      </c>
      <c r="D675" s="17"/>
      <c r="E675" s="22"/>
      <c r="F675" s="38"/>
      <c r="G675" s="26"/>
      <c r="H675" s="22"/>
      <c r="I675" s="22"/>
      <c r="J675" s="22"/>
      <c r="K675" s="22"/>
      <c r="L675" s="22"/>
      <c r="M675" s="33"/>
      <c r="N675" s="22"/>
      <c r="O675" s="33"/>
      <c r="P675" s="39"/>
      <c r="Q675" s="33"/>
      <c r="R675" s="33"/>
      <c r="S675" s="40"/>
      <c r="T675" s="33"/>
      <c r="U675" s="33">
        <f t="shared" si="28"/>
        <v>0</v>
      </c>
      <c r="V675" s="17"/>
      <c r="W675" s="17"/>
      <c r="X675" s="17"/>
      <c r="Y675" s="17"/>
      <c r="Z675" s="17"/>
      <c r="AA675" s="17"/>
      <c r="AB675" s="17"/>
      <c r="AC675" s="17"/>
    </row>
    <row r="676" spans="1:29" ht="12.75" x14ac:dyDescent="0.2">
      <c r="A676" s="17"/>
      <c r="B676" s="17"/>
      <c r="C676" s="21" t="str">
        <f t="shared" si="29"/>
        <v/>
      </c>
      <c r="D676" s="17"/>
      <c r="E676" s="22"/>
      <c r="F676" s="38"/>
      <c r="G676" s="26"/>
      <c r="H676" s="22"/>
      <c r="I676" s="22"/>
      <c r="J676" s="22"/>
      <c r="K676" s="22"/>
      <c r="L676" s="22"/>
      <c r="M676" s="33"/>
      <c r="N676" s="22"/>
      <c r="O676" s="33"/>
      <c r="P676" s="39"/>
      <c r="Q676" s="33"/>
      <c r="R676" s="33"/>
      <c r="S676" s="40"/>
      <c r="T676" s="33"/>
      <c r="U676" s="33">
        <f t="shared" si="28"/>
        <v>0</v>
      </c>
      <c r="V676" s="17"/>
      <c r="W676" s="17"/>
      <c r="X676" s="17"/>
      <c r="Y676" s="17"/>
      <c r="Z676" s="17"/>
      <c r="AA676" s="17"/>
      <c r="AB676" s="17"/>
      <c r="AC676" s="17"/>
    </row>
    <row r="677" spans="1:29" ht="12.75" x14ac:dyDescent="0.2">
      <c r="A677" s="17"/>
      <c r="B677" s="17"/>
      <c r="C677" s="21" t="str">
        <f t="shared" si="29"/>
        <v/>
      </c>
      <c r="D677" s="17"/>
      <c r="E677" s="22"/>
      <c r="F677" s="38"/>
      <c r="G677" s="26"/>
      <c r="H677" s="22"/>
      <c r="I677" s="22"/>
      <c r="J677" s="22"/>
      <c r="K677" s="22"/>
      <c r="L677" s="22"/>
      <c r="M677" s="33"/>
      <c r="N677" s="22"/>
      <c r="O677" s="33"/>
      <c r="P677" s="39"/>
      <c r="Q677" s="33"/>
      <c r="R677" s="33"/>
      <c r="S677" s="40"/>
      <c r="T677" s="33"/>
      <c r="U677" s="33">
        <f t="shared" si="28"/>
        <v>0</v>
      </c>
      <c r="V677" s="17"/>
      <c r="W677" s="17"/>
      <c r="X677" s="17"/>
      <c r="Y677" s="17"/>
      <c r="Z677" s="17"/>
      <c r="AA677" s="17"/>
      <c r="AB677" s="17"/>
      <c r="AC677" s="17"/>
    </row>
    <row r="678" spans="1:29" ht="12.75" x14ac:dyDescent="0.2">
      <c r="A678" s="17"/>
      <c r="B678" s="17"/>
      <c r="C678" s="21" t="str">
        <f t="shared" si="29"/>
        <v/>
      </c>
      <c r="D678" s="17"/>
      <c r="E678" s="22"/>
      <c r="F678" s="38"/>
      <c r="G678" s="26"/>
      <c r="H678" s="22"/>
      <c r="I678" s="22"/>
      <c r="J678" s="22"/>
      <c r="K678" s="22"/>
      <c r="L678" s="22"/>
      <c r="M678" s="33"/>
      <c r="N678" s="22"/>
      <c r="O678" s="33"/>
      <c r="P678" s="39"/>
      <c r="Q678" s="33"/>
      <c r="R678" s="33"/>
      <c r="S678" s="40"/>
      <c r="T678" s="33"/>
      <c r="U678" s="33">
        <f t="shared" si="28"/>
        <v>0</v>
      </c>
      <c r="V678" s="17"/>
      <c r="W678" s="17"/>
      <c r="X678" s="17"/>
      <c r="Y678" s="17"/>
      <c r="Z678" s="17"/>
      <c r="AA678" s="17"/>
      <c r="AB678" s="17"/>
      <c r="AC678" s="17"/>
    </row>
    <row r="679" spans="1:29" ht="12.75" x14ac:dyDescent="0.2">
      <c r="A679" s="17"/>
      <c r="B679" s="17"/>
      <c r="C679" s="21" t="str">
        <f t="shared" si="29"/>
        <v/>
      </c>
      <c r="D679" s="17"/>
      <c r="E679" s="22"/>
      <c r="F679" s="38"/>
      <c r="G679" s="26"/>
      <c r="H679" s="22"/>
      <c r="I679" s="22"/>
      <c r="J679" s="22"/>
      <c r="K679" s="22"/>
      <c r="L679" s="22"/>
      <c r="M679" s="33"/>
      <c r="N679" s="22"/>
      <c r="O679" s="33"/>
      <c r="P679" s="39"/>
      <c r="Q679" s="33"/>
      <c r="R679" s="33"/>
      <c r="S679" s="40"/>
      <c r="T679" s="33"/>
      <c r="U679" s="33">
        <f t="shared" si="28"/>
        <v>0</v>
      </c>
      <c r="V679" s="17"/>
      <c r="W679" s="17"/>
      <c r="X679" s="17"/>
      <c r="Y679" s="17"/>
      <c r="Z679" s="17"/>
      <c r="AA679" s="17"/>
      <c r="AB679" s="17"/>
      <c r="AC679" s="17"/>
    </row>
    <row r="680" spans="1:29" ht="12.75" x14ac:dyDescent="0.2">
      <c r="A680" s="17"/>
      <c r="B680" s="17"/>
      <c r="C680" s="21" t="str">
        <f t="shared" si="29"/>
        <v/>
      </c>
      <c r="D680" s="17"/>
      <c r="E680" s="22"/>
      <c r="F680" s="38"/>
      <c r="G680" s="26"/>
      <c r="H680" s="22"/>
      <c r="I680" s="22"/>
      <c r="J680" s="22"/>
      <c r="K680" s="22"/>
      <c r="L680" s="22"/>
      <c r="M680" s="33"/>
      <c r="N680" s="22"/>
      <c r="O680" s="33"/>
      <c r="P680" s="39"/>
      <c r="Q680" s="33"/>
      <c r="R680" s="33"/>
      <c r="S680" s="40"/>
      <c r="T680" s="33"/>
      <c r="U680" s="33">
        <f t="shared" ref="U680:U743" si="30">SUM(Q680,R680,S680)</f>
        <v>0</v>
      </c>
      <c r="V680" s="17"/>
      <c r="W680" s="17"/>
      <c r="X680" s="17"/>
      <c r="Y680" s="17"/>
      <c r="Z680" s="17"/>
      <c r="AA680" s="17"/>
      <c r="AB680" s="17"/>
      <c r="AC680" s="17"/>
    </row>
    <row r="681" spans="1:29" ht="12.75" x14ac:dyDescent="0.2">
      <c r="A681" s="17"/>
      <c r="B681" s="17"/>
      <c r="C681" s="21" t="str">
        <f t="shared" si="29"/>
        <v/>
      </c>
      <c r="D681" s="17"/>
      <c r="E681" s="22"/>
      <c r="F681" s="38"/>
      <c r="G681" s="26"/>
      <c r="H681" s="22"/>
      <c r="I681" s="22"/>
      <c r="J681" s="22"/>
      <c r="K681" s="22"/>
      <c r="L681" s="22"/>
      <c r="M681" s="33"/>
      <c r="N681" s="22"/>
      <c r="O681" s="33"/>
      <c r="P681" s="39"/>
      <c r="Q681" s="33"/>
      <c r="R681" s="33"/>
      <c r="S681" s="40"/>
      <c r="T681" s="33"/>
      <c r="U681" s="33">
        <f t="shared" si="30"/>
        <v>0</v>
      </c>
      <c r="V681" s="17"/>
      <c r="W681" s="17"/>
      <c r="X681" s="17"/>
      <c r="Y681" s="17"/>
      <c r="Z681" s="17"/>
      <c r="AA681" s="17"/>
      <c r="AB681" s="17"/>
      <c r="AC681" s="17"/>
    </row>
    <row r="682" spans="1:29" ht="12.75" x14ac:dyDescent="0.2">
      <c r="A682" s="17"/>
      <c r="B682" s="17"/>
      <c r="C682" s="21" t="str">
        <f t="shared" si="29"/>
        <v/>
      </c>
      <c r="D682" s="17"/>
      <c r="E682" s="22"/>
      <c r="F682" s="38"/>
      <c r="G682" s="26"/>
      <c r="H682" s="22"/>
      <c r="I682" s="22"/>
      <c r="J682" s="22"/>
      <c r="K682" s="22"/>
      <c r="L682" s="22"/>
      <c r="M682" s="33"/>
      <c r="N682" s="22"/>
      <c r="O682" s="33"/>
      <c r="P682" s="39"/>
      <c r="Q682" s="33"/>
      <c r="R682" s="33"/>
      <c r="S682" s="40"/>
      <c r="T682" s="33"/>
      <c r="U682" s="33">
        <f t="shared" si="30"/>
        <v>0</v>
      </c>
      <c r="V682" s="17"/>
      <c r="W682" s="17"/>
      <c r="X682" s="17"/>
      <c r="Y682" s="17"/>
      <c r="Z682" s="17"/>
      <c r="AA682" s="17"/>
      <c r="AB682" s="17"/>
      <c r="AC682" s="17"/>
    </row>
    <row r="683" spans="1:29" ht="12.75" x14ac:dyDescent="0.2">
      <c r="A683" s="17"/>
      <c r="B683" s="17"/>
      <c r="C683" s="21" t="str">
        <f t="shared" si="29"/>
        <v/>
      </c>
      <c r="D683" s="17"/>
      <c r="E683" s="22"/>
      <c r="F683" s="38"/>
      <c r="G683" s="26"/>
      <c r="H683" s="22"/>
      <c r="I683" s="22"/>
      <c r="J683" s="22"/>
      <c r="K683" s="22"/>
      <c r="L683" s="22"/>
      <c r="M683" s="33"/>
      <c r="N683" s="22"/>
      <c r="O683" s="33"/>
      <c r="P683" s="39"/>
      <c r="Q683" s="33"/>
      <c r="R683" s="33"/>
      <c r="S683" s="40"/>
      <c r="T683" s="33"/>
      <c r="U683" s="33">
        <f t="shared" si="30"/>
        <v>0</v>
      </c>
      <c r="V683" s="17"/>
      <c r="W683" s="17"/>
      <c r="X683" s="17"/>
      <c r="Y683" s="17"/>
      <c r="Z683" s="17"/>
      <c r="AA683" s="17"/>
      <c r="AB683" s="17"/>
      <c r="AC683" s="17"/>
    </row>
    <row r="684" spans="1:29" ht="12.75" x14ac:dyDescent="0.2">
      <c r="A684" s="17"/>
      <c r="B684" s="17"/>
      <c r="C684" s="21" t="str">
        <f t="shared" si="29"/>
        <v/>
      </c>
      <c r="D684" s="17"/>
      <c r="E684" s="22"/>
      <c r="F684" s="38"/>
      <c r="G684" s="26"/>
      <c r="H684" s="22"/>
      <c r="I684" s="22"/>
      <c r="J684" s="22"/>
      <c r="K684" s="22"/>
      <c r="L684" s="22"/>
      <c r="M684" s="33"/>
      <c r="N684" s="22"/>
      <c r="O684" s="33"/>
      <c r="P684" s="39"/>
      <c r="Q684" s="33"/>
      <c r="R684" s="33"/>
      <c r="S684" s="40"/>
      <c r="T684" s="33"/>
      <c r="U684" s="33">
        <f t="shared" si="30"/>
        <v>0</v>
      </c>
      <c r="V684" s="17"/>
      <c r="W684" s="17"/>
      <c r="X684" s="17"/>
      <c r="Y684" s="17"/>
      <c r="Z684" s="17"/>
      <c r="AA684" s="17"/>
      <c r="AB684" s="17"/>
      <c r="AC684" s="17"/>
    </row>
    <row r="685" spans="1:29" ht="12.75" x14ac:dyDescent="0.2">
      <c r="A685" s="17"/>
      <c r="B685" s="17"/>
      <c r="C685" s="21" t="str">
        <f t="shared" si="29"/>
        <v/>
      </c>
      <c r="D685" s="17"/>
      <c r="E685" s="22"/>
      <c r="F685" s="38"/>
      <c r="G685" s="26"/>
      <c r="H685" s="22"/>
      <c r="I685" s="22"/>
      <c r="J685" s="22"/>
      <c r="K685" s="22"/>
      <c r="L685" s="22"/>
      <c r="M685" s="33"/>
      <c r="N685" s="22"/>
      <c r="O685" s="33"/>
      <c r="P685" s="39"/>
      <c r="Q685" s="33"/>
      <c r="R685" s="33"/>
      <c r="S685" s="40"/>
      <c r="T685" s="33"/>
      <c r="U685" s="33">
        <f t="shared" si="30"/>
        <v>0</v>
      </c>
      <c r="V685" s="17"/>
      <c r="W685" s="17"/>
      <c r="X685" s="17"/>
      <c r="Y685" s="17"/>
      <c r="Z685" s="17"/>
      <c r="AA685" s="17"/>
      <c r="AB685" s="17"/>
      <c r="AC685" s="17"/>
    </row>
    <row r="686" spans="1:29" ht="12.75" x14ac:dyDescent="0.2">
      <c r="A686" s="17"/>
      <c r="B686" s="17"/>
      <c r="C686" s="21" t="str">
        <f t="shared" si="29"/>
        <v/>
      </c>
      <c r="D686" s="17"/>
      <c r="E686" s="22"/>
      <c r="F686" s="38"/>
      <c r="G686" s="26"/>
      <c r="H686" s="22"/>
      <c r="I686" s="22"/>
      <c r="J686" s="22"/>
      <c r="K686" s="22"/>
      <c r="L686" s="22"/>
      <c r="M686" s="33"/>
      <c r="N686" s="22"/>
      <c r="O686" s="33"/>
      <c r="P686" s="39"/>
      <c r="Q686" s="33"/>
      <c r="R686" s="33"/>
      <c r="S686" s="40"/>
      <c r="T686" s="33"/>
      <c r="U686" s="33">
        <f t="shared" si="30"/>
        <v>0</v>
      </c>
      <c r="V686" s="17"/>
      <c r="W686" s="17"/>
      <c r="X686" s="17"/>
      <c r="Y686" s="17"/>
      <c r="Z686" s="17"/>
      <c r="AA686" s="17"/>
      <c r="AB686" s="17"/>
      <c r="AC686" s="17"/>
    </row>
    <row r="687" spans="1:29" ht="12.75" x14ac:dyDescent="0.2">
      <c r="A687" s="17"/>
      <c r="B687" s="17"/>
      <c r="C687" s="21" t="str">
        <f t="shared" si="29"/>
        <v/>
      </c>
      <c r="D687" s="17"/>
      <c r="E687" s="22"/>
      <c r="F687" s="38"/>
      <c r="G687" s="26"/>
      <c r="H687" s="22"/>
      <c r="I687" s="22"/>
      <c r="J687" s="22"/>
      <c r="K687" s="22"/>
      <c r="L687" s="22"/>
      <c r="M687" s="33"/>
      <c r="N687" s="22"/>
      <c r="O687" s="33"/>
      <c r="P687" s="39"/>
      <c r="Q687" s="33"/>
      <c r="R687" s="33"/>
      <c r="S687" s="40"/>
      <c r="T687" s="33"/>
      <c r="U687" s="33">
        <f t="shared" si="30"/>
        <v>0</v>
      </c>
      <c r="V687" s="17"/>
      <c r="W687" s="17"/>
      <c r="X687" s="17"/>
      <c r="Y687" s="17"/>
      <c r="Z687" s="17"/>
      <c r="AA687" s="17"/>
      <c r="AB687" s="17"/>
      <c r="AC687" s="17"/>
    </row>
    <row r="688" spans="1:29" ht="12.75" x14ac:dyDescent="0.2">
      <c r="A688" s="17"/>
      <c r="B688" s="17"/>
      <c r="C688" s="21" t="str">
        <f t="shared" si="29"/>
        <v/>
      </c>
      <c r="D688" s="17"/>
      <c r="E688" s="22"/>
      <c r="F688" s="38"/>
      <c r="G688" s="26"/>
      <c r="H688" s="22"/>
      <c r="I688" s="22"/>
      <c r="J688" s="22"/>
      <c r="K688" s="22"/>
      <c r="L688" s="22"/>
      <c r="M688" s="33"/>
      <c r="N688" s="22"/>
      <c r="O688" s="33"/>
      <c r="P688" s="39"/>
      <c r="Q688" s="33"/>
      <c r="R688" s="33"/>
      <c r="S688" s="40"/>
      <c r="T688" s="33"/>
      <c r="U688" s="33">
        <f t="shared" si="30"/>
        <v>0</v>
      </c>
      <c r="V688" s="17"/>
      <c r="W688" s="17"/>
      <c r="X688" s="17"/>
      <c r="Y688" s="17"/>
      <c r="Z688" s="17"/>
      <c r="AA688" s="17"/>
      <c r="AB688" s="17"/>
      <c r="AC688" s="17"/>
    </row>
    <row r="689" spans="1:29" ht="12.75" x14ac:dyDescent="0.2">
      <c r="A689" s="17"/>
      <c r="B689" s="17"/>
      <c r="C689" s="21" t="str">
        <f t="shared" si="29"/>
        <v/>
      </c>
      <c r="D689" s="17"/>
      <c r="E689" s="22"/>
      <c r="F689" s="38"/>
      <c r="G689" s="26"/>
      <c r="H689" s="22"/>
      <c r="I689" s="22"/>
      <c r="J689" s="22"/>
      <c r="K689" s="22"/>
      <c r="L689" s="22"/>
      <c r="M689" s="33"/>
      <c r="N689" s="22"/>
      <c r="O689" s="33"/>
      <c r="P689" s="39"/>
      <c r="Q689" s="33"/>
      <c r="R689" s="33"/>
      <c r="S689" s="40"/>
      <c r="T689" s="33"/>
      <c r="U689" s="33">
        <f t="shared" si="30"/>
        <v>0</v>
      </c>
      <c r="V689" s="17"/>
      <c r="W689" s="17"/>
      <c r="X689" s="17"/>
      <c r="Y689" s="17"/>
      <c r="Z689" s="17"/>
      <c r="AA689" s="17"/>
      <c r="AB689" s="17"/>
      <c r="AC689" s="17"/>
    </row>
    <row r="690" spans="1:29" ht="12.75" x14ac:dyDescent="0.2">
      <c r="A690" s="17"/>
      <c r="B690" s="17"/>
      <c r="C690" s="21" t="str">
        <f t="shared" si="29"/>
        <v/>
      </c>
      <c r="D690" s="17"/>
      <c r="E690" s="22"/>
      <c r="F690" s="38"/>
      <c r="G690" s="26"/>
      <c r="H690" s="22"/>
      <c r="I690" s="22"/>
      <c r="J690" s="22"/>
      <c r="K690" s="22"/>
      <c r="L690" s="22"/>
      <c r="M690" s="33"/>
      <c r="N690" s="22"/>
      <c r="O690" s="33"/>
      <c r="P690" s="39"/>
      <c r="Q690" s="33"/>
      <c r="R690" s="33"/>
      <c r="S690" s="40"/>
      <c r="T690" s="33"/>
      <c r="U690" s="33">
        <f t="shared" si="30"/>
        <v>0</v>
      </c>
      <c r="V690" s="17"/>
      <c r="W690" s="17"/>
      <c r="X690" s="17"/>
      <c r="Y690" s="17"/>
      <c r="Z690" s="17"/>
      <c r="AA690" s="17"/>
      <c r="AB690" s="17"/>
      <c r="AC690" s="17"/>
    </row>
    <row r="691" spans="1:29" ht="12.75" x14ac:dyDescent="0.2">
      <c r="A691" s="17"/>
      <c r="B691" s="17"/>
      <c r="C691" s="21" t="str">
        <f t="shared" si="29"/>
        <v/>
      </c>
      <c r="D691" s="17"/>
      <c r="E691" s="22"/>
      <c r="F691" s="38"/>
      <c r="G691" s="26"/>
      <c r="H691" s="22"/>
      <c r="I691" s="22"/>
      <c r="J691" s="22"/>
      <c r="K691" s="22"/>
      <c r="L691" s="22"/>
      <c r="M691" s="33"/>
      <c r="N691" s="22"/>
      <c r="O691" s="33"/>
      <c r="P691" s="39"/>
      <c r="Q691" s="33"/>
      <c r="R691" s="33"/>
      <c r="S691" s="40"/>
      <c r="T691" s="33"/>
      <c r="U691" s="33">
        <f t="shared" si="30"/>
        <v>0</v>
      </c>
      <c r="V691" s="17"/>
      <c r="W691" s="17"/>
      <c r="X691" s="17"/>
      <c r="Y691" s="17"/>
      <c r="Z691" s="17"/>
      <c r="AA691" s="17"/>
      <c r="AB691" s="17"/>
      <c r="AC691" s="17"/>
    </row>
    <row r="692" spans="1:29" ht="12.75" x14ac:dyDescent="0.2">
      <c r="A692" s="17"/>
      <c r="B692" s="17"/>
      <c r="C692" s="21" t="str">
        <f t="shared" ref="C692:C755" si="31">IF(OR(ISBLANK(L692),ISBLANK(N692),ISBLANK(U692)),"",
IF(N692="No",
(IF(AND(OR(ISNUMBER(SEARCH("501",L692)),L692="IHE"),U692&lt;50000),"FWS Director",
IF(AND(OR(ISNUMBER(SEARCH("501",L692)),L692="IHE"),U692&gt;=50000),"Senior Advisor, DOI-PMB",
IF(U692&lt;100000,"FWS Director", IF(U692&gt;=250000, "Senior Advisor, DOI-PMB", "Assistant Secretary, DOI-FWP"))))),
(IF(U692&lt;50000,"FWS Director",IF(U692&gt;=50000,"Senior Advisor, DOI-PMB","error")))))</f>
        <v/>
      </c>
      <c r="D692" s="17"/>
      <c r="E692" s="22"/>
      <c r="F692" s="38"/>
      <c r="G692" s="26"/>
      <c r="H692" s="22"/>
      <c r="I692" s="22"/>
      <c r="J692" s="22"/>
      <c r="K692" s="22"/>
      <c r="L692" s="22"/>
      <c r="M692" s="33"/>
      <c r="N692" s="22"/>
      <c r="O692" s="33"/>
      <c r="P692" s="39"/>
      <c r="Q692" s="33"/>
      <c r="R692" s="33"/>
      <c r="S692" s="40"/>
      <c r="T692" s="33"/>
      <c r="U692" s="33">
        <f t="shared" si="30"/>
        <v>0</v>
      </c>
      <c r="V692" s="17"/>
      <c r="W692" s="17"/>
      <c r="X692" s="17"/>
      <c r="Y692" s="17"/>
      <c r="Z692" s="17"/>
      <c r="AA692" s="17"/>
      <c r="AB692" s="17"/>
      <c r="AC692" s="17"/>
    </row>
    <row r="693" spans="1:29" ht="12.75" x14ac:dyDescent="0.2">
      <c r="A693" s="17"/>
      <c r="B693" s="17"/>
      <c r="C693" s="21" t="str">
        <f t="shared" si="31"/>
        <v/>
      </c>
      <c r="D693" s="17"/>
      <c r="E693" s="22"/>
      <c r="F693" s="38"/>
      <c r="G693" s="26"/>
      <c r="H693" s="22"/>
      <c r="I693" s="22"/>
      <c r="J693" s="22"/>
      <c r="K693" s="22"/>
      <c r="L693" s="22"/>
      <c r="M693" s="33"/>
      <c r="N693" s="22"/>
      <c r="O693" s="33"/>
      <c r="P693" s="39"/>
      <c r="Q693" s="33"/>
      <c r="R693" s="33"/>
      <c r="S693" s="40"/>
      <c r="T693" s="33"/>
      <c r="U693" s="33">
        <f t="shared" si="30"/>
        <v>0</v>
      </c>
      <c r="V693" s="17"/>
      <c r="W693" s="17"/>
      <c r="X693" s="17"/>
      <c r="Y693" s="17"/>
      <c r="Z693" s="17"/>
      <c r="AA693" s="17"/>
      <c r="AB693" s="17"/>
      <c r="AC693" s="17"/>
    </row>
    <row r="694" spans="1:29" ht="12.75" x14ac:dyDescent="0.2">
      <c r="A694" s="17"/>
      <c r="B694" s="17"/>
      <c r="C694" s="21" t="str">
        <f t="shared" si="31"/>
        <v/>
      </c>
      <c r="D694" s="17"/>
      <c r="E694" s="22"/>
      <c r="F694" s="38"/>
      <c r="G694" s="26"/>
      <c r="H694" s="22"/>
      <c r="I694" s="22"/>
      <c r="J694" s="22"/>
      <c r="K694" s="22"/>
      <c r="L694" s="22"/>
      <c r="M694" s="33"/>
      <c r="N694" s="22"/>
      <c r="O694" s="33"/>
      <c r="P694" s="39"/>
      <c r="Q694" s="33"/>
      <c r="R694" s="33"/>
      <c r="S694" s="40"/>
      <c r="T694" s="33"/>
      <c r="U694" s="33">
        <f t="shared" si="30"/>
        <v>0</v>
      </c>
      <c r="V694" s="17"/>
      <c r="W694" s="17"/>
      <c r="X694" s="17"/>
      <c r="Y694" s="17"/>
      <c r="Z694" s="17"/>
      <c r="AA694" s="17"/>
      <c r="AB694" s="17"/>
      <c r="AC694" s="17"/>
    </row>
    <row r="695" spans="1:29" ht="12.75" x14ac:dyDescent="0.2">
      <c r="A695" s="17"/>
      <c r="B695" s="17"/>
      <c r="C695" s="21" t="str">
        <f t="shared" si="31"/>
        <v/>
      </c>
      <c r="D695" s="17"/>
      <c r="E695" s="22"/>
      <c r="F695" s="38"/>
      <c r="G695" s="26"/>
      <c r="H695" s="22"/>
      <c r="I695" s="22"/>
      <c r="J695" s="22"/>
      <c r="K695" s="22"/>
      <c r="L695" s="22"/>
      <c r="M695" s="33"/>
      <c r="N695" s="22"/>
      <c r="O695" s="33"/>
      <c r="P695" s="39"/>
      <c r="Q695" s="33"/>
      <c r="R695" s="33"/>
      <c r="S695" s="40"/>
      <c r="T695" s="33"/>
      <c r="U695" s="33">
        <f t="shared" si="30"/>
        <v>0</v>
      </c>
      <c r="V695" s="17"/>
      <c r="W695" s="17"/>
      <c r="X695" s="17"/>
      <c r="Y695" s="17"/>
      <c r="Z695" s="17"/>
      <c r="AA695" s="17"/>
      <c r="AB695" s="17"/>
      <c r="AC695" s="17"/>
    </row>
    <row r="696" spans="1:29" ht="12.75" x14ac:dyDescent="0.2">
      <c r="A696" s="17"/>
      <c r="B696" s="17"/>
      <c r="C696" s="21" t="str">
        <f t="shared" si="31"/>
        <v/>
      </c>
      <c r="D696" s="17"/>
      <c r="E696" s="22"/>
      <c r="F696" s="38"/>
      <c r="G696" s="26"/>
      <c r="H696" s="22"/>
      <c r="I696" s="22"/>
      <c r="J696" s="22"/>
      <c r="K696" s="22"/>
      <c r="L696" s="22"/>
      <c r="M696" s="33"/>
      <c r="N696" s="22"/>
      <c r="O696" s="33"/>
      <c r="P696" s="39"/>
      <c r="Q696" s="33"/>
      <c r="R696" s="33"/>
      <c r="S696" s="40"/>
      <c r="T696" s="33"/>
      <c r="U696" s="33">
        <f t="shared" si="30"/>
        <v>0</v>
      </c>
      <c r="V696" s="17"/>
      <c r="W696" s="17"/>
      <c r="X696" s="17"/>
      <c r="Y696" s="17"/>
      <c r="Z696" s="17"/>
      <c r="AA696" s="17"/>
      <c r="AB696" s="17"/>
      <c r="AC696" s="17"/>
    </row>
    <row r="697" spans="1:29" ht="12.75" x14ac:dyDescent="0.2">
      <c r="A697" s="17"/>
      <c r="B697" s="17"/>
      <c r="C697" s="21" t="str">
        <f t="shared" si="31"/>
        <v/>
      </c>
      <c r="D697" s="17"/>
      <c r="E697" s="22"/>
      <c r="F697" s="38"/>
      <c r="G697" s="26"/>
      <c r="H697" s="22"/>
      <c r="I697" s="22"/>
      <c r="J697" s="22"/>
      <c r="K697" s="22"/>
      <c r="L697" s="22"/>
      <c r="M697" s="33"/>
      <c r="N697" s="22"/>
      <c r="O697" s="33"/>
      <c r="P697" s="39"/>
      <c r="Q697" s="33"/>
      <c r="R697" s="33"/>
      <c r="S697" s="40"/>
      <c r="T697" s="33"/>
      <c r="U697" s="33">
        <f t="shared" si="30"/>
        <v>0</v>
      </c>
      <c r="V697" s="17"/>
      <c r="W697" s="17"/>
      <c r="X697" s="17"/>
      <c r="Y697" s="17"/>
      <c r="Z697" s="17"/>
      <c r="AA697" s="17"/>
      <c r="AB697" s="17"/>
      <c r="AC697" s="17"/>
    </row>
    <row r="698" spans="1:29" ht="12.75" x14ac:dyDescent="0.2">
      <c r="A698" s="17"/>
      <c r="B698" s="17"/>
      <c r="C698" s="21" t="str">
        <f t="shared" si="31"/>
        <v/>
      </c>
      <c r="D698" s="17"/>
      <c r="E698" s="22"/>
      <c r="F698" s="38"/>
      <c r="G698" s="26"/>
      <c r="H698" s="22"/>
      <c r="I698" s="22"/>
      <c r="J698" s="22"/>
      <c r="K698" s="22"/>
      <c r="L698" s="22"/>
      <c r="M698" s="33"/>
      <c r="N698" s="22"/>
      <c r="O698" s="33"/>
      <c r="P698" s="39"/>
      <c r="Q698" s="33"/>
      <c r="R698" s="33"/>
      <c r="S698" s="40"/>
      <c r="T698" s="33"/>
      <c r="U698" s="33">
        <f t="shared" si="30"/>
        <v>0</v>
      </c>
      <c r="V698" s="17"/>
      <c r="W698" s="17"/>
      <c r="X698" s="17"/>
      <c r="Y698" s="17"/>
      <c r="Z698" s="17"/>
      <c r="AA698" s="17"/>
      <c r="AB698" s="17"/>
      <c r="AC698" s="17"/>
    </row>
    <row r="699" spans="1:29" ht="12.75" x14ac:dyDescent="0.2">
      <c r="A699" s="17"/>
      <c r="B699" s="17"/>
      <c r="C699" s="21" t="str">
        <f t="shared" si="31"/>
        <v/>
      </c>
      <c r="D699" s="17"/>
      <c r="E699" s="22"/>
      <c r="F699" s="38"/>
      <c r="G699" s="26"/>
      <c r="H699" s="22"/>
      <c r="I699" s="22"/>
      <c r="J699" s="22"/>
      <c r="K699" s="22"/>
      <c r="L699" s="22"/>
      <c r="M699" s="33"/>
      <c r="N699" s="22"/>
      <c r="O699" s="33"/>
      <c r="P699" s="39"/>
      <c r="Q699" s="33"/>
      <c r="R699" s="33"/>
      <c r="S699" s="40"/>
      <c r="T699" s="33"/>
      <c r="U699" s="33">
        <f t="shared" si="30"/>
        <v>0</v>
      </c>
      <c r="V699" s="17"/>
      <c r="W699" s="17"/>
      <c r="X699" s="17"/>
      <c r="Y699" s="17"/>
      <c r="Z699" s="17"/>
      <c r="AA699" s="17"/>
      <c r="AB699" s="17"/>
      <c r="AC699" s="17"/>
    </row>
    <row r="700" spans="1:29" ht="12.75" x14ac:dyDescent="0.2">
      <c r="A700" s="17"/>
      <c r="B700" s="17"/>
      <c r="C700" s="21" t="str">
        <f t="shared" si="31"/>
        <v/>
      </c>
      <c r="D700" s="17"/>
      <c r="E700" s="22"/>
      <c r="F700" s="38"/>
      <c r="G700" s="26"/>
      <c r="H700" s="22"/>
      <c r="I700" s="22"/>
      <c r="J700" s="22"/>
      <c r="K700" s="22"/>
      <c r="L700" s="22"/>
      <c r="M700" s="33"/>
      <c r="N700" s="22"/>
      <c r="O700" s="33"/>
      <c r="P700" s="39"/>
      <c r="Q700" s="33"/>
      <c r="R700" s="33"/>
      <c r="S700" s="40"/>
      <c r="T700" s="33"/>
      <c r="U700" s="33">
        <f t="shared" si="30"/>
        <v>0</v>
      </c>
      <c r="V700" s="17"/>
      <c r="W700" s="17"/>
      <c r="X700" s="17"/>
      <c r="Y700" s="17"/>
      <c r="Z700" s="17"/>
      <c r="AA700" s="17"/>
      <c r="AB700" s="17"/>
      <c r="AC700" s="17"/>
    </row>
    <row r="701" spans="1:29" ht="12.75" x14ac:dyDescent="0.2">
      <c r="A701" s="17"/>
      <c r="B701" s="17"/>
      <c r="C701" s="21" t="str">
        <f t="shared" si="31"/>
        <v/>
      </c>
      <c r="D701" s="17"/>
      <c r="E701" s="22"/>
      <c r="F701" s="38"/>
      <c r="G701" s="26"/>
      <c r="H701" s="22"/>
      <c r="I701" s="22"/>
      <c r="J701" s="22"/>
      <c r="K701" s="22"/>
      <c r="L701" s="22"/>
      <c r="M701" s="33"/>
      <c r="N701" s="22"/>
      <c r="O701" s="33"/>
      <c r="P701" s="39"/>
      <c r="Q701" s="33"/>
      <c r="R701" s="33"/>
      <c r="S701" s="40"/>
      <c r="T701" s="33"/>
      <c r="U701" s="33">
        <f t="shared" si="30"/>
        <v>0</v>
      </c>
      <c r="V701" s="17"/>
      <c r="W701" s="17"/>
      <c r="X701" s="17"/>
      <c r="Y701" s="17"/>
      <c r="Z701" s="17"/>
      <c r="AA701" s="17"/>
      <c r="AB701" s="17"/>
      <c r="AC701" s="17"/>
    </row>
    <row r="702" spans="1:29" ht="12.75" x14ac:dyDescent="0.2">
      <c r="A702" s="17"/>
      <c r="B702" s="17"/>
      <c r="C702" s="21" t="str">
        <f t="shared" si="31"/>
        <v/>
      </c>
      <c r="D702" s="17"/>
      <c r="E702" s="22"/>
      <c r="F702" s="38"/>
      <c r="G702" s="26"/>
      <c r="H702" s="22"/>
      <c r="I702" s="22"/>
      <c r="J702" s="22"/>
      <c r="K702" s="22"/>
      <c r="L702" s="22"/>
      <c r="M702" s="33"/>
      <c r="N702" s="22"/>
      <c r="O702" s="33"/>
      <c r="P702" s="39"/>
      <c r="Q702" s="33"/>
      <c r="R702" s="33"/>
      <c r="S702" s="40"/>
      <c r="T702" s="33"/>
      <c r="U702" s="33">
        <f t="shared" si="30"/>
        <v>0</v>
      </c>
      <c r="V702" s="17"/>
      <c r="W702" s="17"/>
      <c r="X702" s="17"/>
      <c r="Y702" s="17"/>
      <c r="Z702" s="17"/>
      <c r="AA702" s="17"/>
      <c r="AB702" s="17"/>
      <c r="AC702" s="17"/>
    </row>
    <row r="703" spans="1:29" ht="12.75" x14ac:dyDescent="0.2">
      <c r="A703" s="17"/>
      <c r="B703" s="17"/>
      <c r="C703" s="21" t="str">
        <f t="shared" si="31"/>
        <v/>
      </c>
      <c r="D703" s="17"/>
      <c r="E703" s="22"/>
      <c r="F703" s="38"/>
      <c r="G703" s="26"/>
      <c r="H703" s="22"/>
      <c r="I703" s="22"/>
      <c r="J703" s="22"/>
      <c r="K703" s="22"/>
      <c r="L703" s="22"/>
      <c r="M703" s="33"/>
      <c r="N703" s="22"/>
      <c r="O703" s="33"/>
      <c r="P703" s="39"/>
      <c r="Q703" s="33"/>
      <c r="R703" s="33"/>
      <c r="S703" s="40"/>
      <c r="T703" s="33"/>
      <c r="U703" s="33">
        <f t="shared" si="30"/>
        <v>0</v>
      </c>
      <c r="V703" s="17"/>
      <c r="W703" s="17"/>
      <c r="X703" s="17"/>
      <c r="Y703" s="17"/>
      <c r="Z703" s="17"/>
      <c r="AA703" s="17"/>
      <c r="AB703" s="17"/>
      <c r="AC703" s="17"/>
    </row>
    <row r="704" spans="1:29" ht="12.75" x14ac:dyDescent="0.2">
      <c r="A704" s="17"/>
      <c r="B704" s="17"/>
      <c r="C704" s="21" t="str">
        <f t="shared" si="31"/>
        <v/>
      </c>
      <c r="D704" s="17"/>
      <c r="E704" s="22"/>
      <c r="F704" s="38"/>
      <c r="G704" s="26"/>
      <c r="H704" s="22"/>
      <c r="I704" s="22"/>
      <c r="J704" s="22"/>
      <c r="K704" s="22"/>
      <c r="L704" s="22"/>
      <c r="M704" s="33"/>
      <c r="N704" s="22"/>
      <c r="O704" s="33"/>
      <c r="P704" s="39"/>
      <c r="Q704" s="33"/>
      <c r="R704" s="33"/>
      <c r="S704" s="40"/>
      <c r="T704" s="33"/>
      <c r="U704" s="33">
        <f t="shared" si="30"/>
        <v>0</v>
      </c>
      <c r="V704" s="17"/>
      <c r="W704" s="17"/>
      <c r="X704" s="17"/>
      <c r="Y704" s="17"/>
      <c r="Z704" s="17"/>
      <c r="AA704" s="17"/>
      <c r="AB704" s="17"/>
      <c r="AC704" s="17"/>
    </row>
    <row r="705" spans="1:29" ht="12.75" x14ac:dyDescent="0.2">
      <c r="A705" s="17"/>
      <c r="B705" s="17"/>
      <c r="C705" s="21" t="str">
        <f t="shared" si="31"/>
        <v/>
      </c>
      <c r="D705" s="17"/>
      <c r="E705" s="22"/>
      <c r="F705" s="38"/>
      <c r="G705" s="26"/>
      <c r="H705" s="22"/>
      <c r="I705" s="22"/>
      <c r="J705" s="22"/>
      <c r="K705" s="22"/>
      <c r="L705" s="22"/>
      <c r="M705" s="33"/>
      <c r="N705" s="22"/>
      <c r="O705" s="33"/>
      <c r="P705" s="39"/>
      <c r="Q705" s="33"/>
      <c r="R705" s="33"/>
      <c r="S705" s="40"/>
      <c r="T705" s="33"/>
      <c r="U705" s="33">
        <f t="shared" si="30"/>
        <v>0</v>
      </c>
      <c r="V705" s="17"/>
      <c r="W705" s="17"/>
      <c r="X705" s="17"/>
      <c r="Y705" s="17"/>
      <c r="Z705" s="17"/>
      <c r="AA705" s="17"/>
      <c r="AB705" s="17"/>
      <c r="AC705" s="17"/>
    </row>
    <row r="706" spans="1:29" ht="12.75" x14ac:dyDescent="0.2">
      <c r="A706" s="17"/>
      <c r="B706" s="17"/>
      <c r="C706" s="21" t="str">
        <f t="shared" si="31"/>
        <v/>
      </c>
      <c r="D706" s="17"/>
      <c r="E706" s="22"/>
      <c r="F706" s="38"/>
      <c r="G706" s="26"/>
      <c r="H706" s="22"/>
      <c r="I706" s="22"/>
      <c r="J706" s="22"/>
      <c r="K706" s="22"/>
      <c r="L706" s="22"/>
      <c r="M706" s="33"/>
      <c r="N706" s="22"/>
      <c r="O706" s="33"/>
      <c r="P706" s="39"/>
      <c r="Q706" s="33"/>
      <c r="R706" s="33"/>
      <c r="S706" s="40"/>
      <c r="T706" s="33"/>
      <c r="U706" s="33">
        <f t="shared" si="30"/>
        <v>0</v>
      </c>
      <c r="V706" s="17"/>
      <c r="W706" s="17"/>
      <c r="X706" s="17"/>
      <c r="Y706" s="17"/>
      <c r="Z706" s="17"/>
      <c r="AA706" s="17"/>
      <c r="AB706" s="17"/>
      <c r="AC706" s="17"/>
    </row>
    <row r="707" spans="1:29" ht="12.75" x14ac:dyDescent="0.2">
      <c r="A707" s="17"/>
      <c r="B707" s="17"/>
      <c r="C707" s="21" t="str">
        <f t="shared" si="31"/>
        <v/>
      </c>
      <c r="D707" s="17"/>
      <c r="E707" s="22"/>
      <c r="F707" s="38"/>
      <c r="G707" s="26"/>
      <c r="H707" s="22"/>
      <c r="I707" s="22"/>
      <c r="J707" s="22"/>
      <c r="K707" s="22"/>
      <c r="L707" s="22"/>
      <c r="M707" s="33"/>
      <c r="N707" s="22"/>
      <c r="O707" s="33"/>
      <c r="P707" s="39"/>
      <c r="Q707" s="33"/>
      <c r="R707" s="33"/>
      <c r="S707" s="40"/>
      <c r="T707" s="33"/>
      <c r="U707" s="33">
        <f t="shared" si="30"/>
        <v>0</v>
      </c>
      <c r="V707" s="17"/>
      <c r="W707" s="17"/>
      <c r="X707" s="17"/>
      <c r="Y707" s="17"/>
      <c r="Z707" s="17"/>
      <c r="AA707" s="17"/>
      <c r="AB707" s="17"/>
      <c r="AC707" s="17"/>
    </row>
    <row r="708" spans="1:29" ht="12.75" x14ac:dyDescent="0.2">
      <c r="A708" s="17"/>
      <c r="B708" s="17"/>
      <c r="C708" s="21" t="str">
        <f t="shared" si="31"/>
        <v/>
      </c>
      <c r="D708" s="17"/>
      <c r="E708" s="22"/>
      <c r="F708" s="38"/>
      <c r="G708" s="26"/>
      <c r="H708" s="22"/>
      <c r="I708" s="22"/>
      <c r="J708" s="22"/>
      <c r="K708" s="22"/>
      <c r="L708" s="22"/>
      <c r="M708" s="33"/>
      <c r="N708" s="22"/>
      <c r="O708" s="33"/>
      <c r="P708" s="39"/>
      <c r="Q708" s="33"/>
      <c r="R708" s="33"/>
      <c r="S708" s="40"/>
      <c r="T708" s="33"/>
      <c r="U708" s="33">
        <f t="shared" si="30"/>
        <v>0</v>
      </c>
      <c r="V708" s="17"/>
      <c r="W708" s="17"/>
      <c r="X708" s="17"/>
      <c r="Y708" s="17"/>
      <c r="Z708" s="17"/>
      <c r="AA708" s="17"/>
      <c r="AB708" s="17"/>
      <c r="AC708" s="17"/>
    </row>
    <row r="709" spans="1:29" ht="12.75" x14ac:dyDescent="0.2">
      <c r="A709" s="17"/>
      <c r="B709" s="17"/>
      <c r="C709" s="21" t="str">
        <f t="shared" si="31"/>
        <v/>
      </c>
      <c r="D709" s="17"/>
      <c r="E709" s="22"/>
      <c r="F709" s="38"/>
      <c r="G709" s="26"/>
      <c r="H709" s="22"/>
      <c r="I709" s="22"/>
      <c r="J709" s="22"/>
      <c r="K709" s="22"/>
      <c r="L709" s="22"/>
      <c r="M709" s="33"/>
      <c r="N709" s="22"/>
      <c r="O709" s="33"/>
      <c r="P709" s="39"/>
      <c r="Q709" s="33"/>
      <c r="R709" s="33"/>
      <c r="S709" s="40"/>
      <c r="T709" s="33"/>
      <c r="U709" s="33">
        <f t="shared" si="30"/>
        <v>0</v>
      </c>
      <c r="V709" s="17"/>
      <c r="W709" s="17"/>
      <c r="X709" s="17"/>
      <c r="Y709" s="17"/>
      <c r="Z709" s="17"/>
      <c r="AA709" s="17"/>
      <c r="AB709" s="17"/>
      <c r="AC709" s="17"/>
    </row>
    <row r="710" spans="1:29" ht="12.75" x14ac:dyDescent="0.2">
      <c r="A710" s="17"/>
      <c r="B710" s="17"/>
      <c r="C710" s="21" t="str">
        <f t="shared" si="31"/>
        <v/>
      </c>
      <c r="D710" s="17"/>
      <c r="E710" s="22"/>
      <c r="F710" s="38"/>
      <c r="G710" s="26"/>
      <c r="H710" s="22"/>
      <c r="I710" s="22"/>
      <c r="J710" s="22"/>
      <c r="K710" s="22"/>
      <c r="L710" s="22"/>
      <c r="M710" s="33"/>
      <c r="N710" s="22"/>
      <c r="O710" s="33"/>
      <c r="P710" s="39"/>
      <c r="Q710" s="33"/>
      <c r="R710" s="33"/>
      <c r="S710" s="40"/>
      <c r="T710" s="33"/>
      <c r="U710" s="33">
        <f t="shared" si="30"/>
        <v>0</v>
      </c>
      <c r="V710" s="17"/>
      <c r="W710" s="17"/>
      <c r="X710" s="17"/>
      <c r="Y710" s="17"/>
      <c r="Z710" s="17"/>
      <c r="AA710" s="17"/>
      <c r="AB710" s="17"/>
      <c r="AC710" s="17"/>
    </row>
    <row r="711" spans="1:29" ht="12.75" x14ac:dyDescent="0.2">
      <c r="A711" s="17"/>
      <c r="B711" s="17"/>
      <c r="C711" s="21" t="str">
        <f t="shared" si="31"/>
        <v/>
      </c>
      <c r="D711" s="17"/>
      <c r="E711" s="22"/>
      <c r="F711" s="38"/>
      <c r="G711" s="26"/>
      <c r="H711" s="22"/>
      <c r="I711" s="22"/>
      <c r="J711" s="22"/>
      <c r="K711" s="22"/>
      <c r="L711" s="22"/>
      <c r="M711" s="33"/>
      <c r="N711" s="22"/>
      <c r="O711" s="33"/>
      <c r="P711" s="39"/>
      <c r="Q711" s="33"/>
      <c r="R711" s="33"/>
      <c r="S711" s="40"/>
      <c r="T711" s="33"/>
      <c r="U711" s="33">
        <f t="shared" si="30"/>
        <v>0</v>
      </c>
      <c r="V711" s="17"/>
      <c r="W711" s="17"/>
      <c r="X711" s="17"/>
      <c r="Y711" s="17"/>
      <c r="Z711" s="17"/>
      <c r="AA711" s="17"/>
      <c r="AB711" s="17"/>
      <c r="AC711" s="17"/>
    </row>
    <row r="712" spans="1:29" ht="12.75" x14ac:dyDescent="0.2">
      <c r="A712" s="17"/>
      <c r="B712" s="17"/>
      <c r="C712" s="21" t="str">
        <f t="shared" si="31"/>
        <v/>
      </c>
      <c r="D712" s="17"/>
      <c r="E712" s="22"/>
      <c r="F712" s="38"/>
      <c r="G712" s="26"/>
      <c r="H712" s="22"/>
      <c r="I712" s="22"/>
      <c r="J712" s="22"/>
      <c r="K712" s="22"/>
      <c r="L712" s="22"/>
      <c r="M712" s="33"/>
      <c r="N712" s="22"/>
      <c r="O712" s="33"/>
      <c r="P712" s="39"/>
      <c r="Q712" s="33"/>
      <c r="R712" s="33"/>
      <c r="S712" s="40"/>
      <c r="T712" s="33"/>
      <c r="U712" s="33">
        <f t="shared" si="30"/>
        <v>0</v>
      </c>
      <c r="V712" s="17"/>
      <c r="W712" s="17"/>
      <c r="X712" s="17"/>
      <c r="Y712" s="17"/>
      <c r="Z712" s="17"/>
      <c r="AA712" s="17"/>
      <c r="AB712" s="17"/>
      <c r="AC712" s="17"/>
    </row>
    <row r="713" spans="1:29" ht="12.75" x14ac:dyDescent="0.2">
      <c r="A713" s="17"/>
      <c r="B713" s="17"/>
      <c r="C713" s="21" t="str">
        <f t="shared" si="31"/>
        <v/>
      </c>
      <c r="D713" s="17"/>
      <c r="E713" s="22"/>
      <c r="F713" s="38"/>
      <c r="G713" s="26"/>
      <c r="H713" s="22"/>
      <c r="I713" s="22"/>
      <c r="J713" s="22"/>
      <c r="K713" s="22"/>
      <c r="L713" s="22"/>
      <c r="M713" s="33"/>
      <c r="N713" s="22"/>
      <c r="O713" s="33"/>
      <c r="P713" s="39"/>
      <c r="Q713" s="33"/>
      <c r="R713" s="33"/>
      <c r="S713" s="40"/>
      <c r="T713" s="33"/>
      <c r="U713" s="33">
        <f t="shared" si="30"/>
        <v>0</v>
      </c>
      <c r="V713" s="17"/>
      <c r="W713" s="17"/>
      <c r="X713" s="17"/>
      <c r="Y713" s="17"/>
      <c r="Z713" s="17"/>
      <c r="AA713" s="17"/>
      <c r="AB713" s="17"/>
      <c r="AC713" s="17"/>
    </row>
    <row r="714" spans="1:29" ht="12.75" x14ac:dyDescent="0.2">
      <c r="A714" s="17"/>
      <c r="B714" s="17"/>
      <c r="C714" s="21" t="str">
        <f t="shared" si="31"/>
        <v/>
      </c>
      <c r="D714" s="17"/>
      <c r="E714" s="22"/>
      <c r="F714" s="38"/>
      <c r="G714" s="26"/>
      <c r="H714" s="22"/>
      <c r="I714" s="22"/>
      <c r="J714" s="22"/>
      <c r="K714" s="22"/>
      <c r="L714" s="22"/>
      <c r="M714" s="33"/>
      <c r="N714" s="22"/>
      <c r="O714" s="33"/>
      <c r="P714" s="39"/>
      <c r="Q714" s="33"/>
      <c r="R714" s="33"/>
      <c r="S714" s="40"/>
      <c r="T714" s="33"/>
      <c r="U714" s="33">
        <f t="shared" si="30"/>
        <v>0</v>
      </c>
      <c r="V714" s="17"/>
      <c r="W714" s="17"/>
      <c r="X714" s="17"/>
      <c r="Y714" s="17"/>
      <c r="Z714" s="17"/>
      <c r="AA714" s="17"/>
      <c r="AB714" s="17"/>
      <c r="AC714" s="17"/>
    </row>
    <row r="715" spans="1:29" ht="12.75" x14ac:dyDescent="0.2">
      <c r="A715" s="17"/>
      <c r="B715" s="17"/>
      <c r="C715" s="21" t="str">
        <f t="shared" si="31"/>
        <v/>
      </c>
      <c r="D715" s="17"/>
      <c r="E715" s="22"/>
      <c r="F715" s="38"/>
      <c r="G715" s="26"/>
      <c r="H715" s="22"/>
      <c r="I715" s="22"/>
      <c r="J715" s="22"/>
      <c r="K715" s="22"/>
      <c r="L715" s="22"/>
      <c r="M715" s="33"/>
      <c r="N715" s="22"/>
      <c r="O715" s="33"/>
      <c r="P715" s="39"/>
      <c r="Q715" s="33"/>
      <c r="R715" s="33"/>
      <c r="S715" s="40"/>
      <c r="T715" s="33"/>
      <c r="U715" s="33">
        <f t="shared" si="30"/>
        <v>0</v>
      </c>
      <c r="V715" s="17"/>
      <c r="W715" s="17"/>
      <c r="X715" s="17"/>
      <c r="Y715" s="17"/>
      <c r="Z715" s="17"/>
      <c r="AA715" s="17"/>
      <c r="AB715" s="17"/>
      <c r="AC715" s="17"/>
    </row>
    <row r="716" spans="1:29" ht="12.75" x14ac:dyDescent="0.2">
      <c r="A716" s="17"/>
      <c r="B716" s="17"/>
      <c r="C716" s="21" t="str">
        <f t="shared" si="31"/>
        <v/>
      </c>
      <c r="D716" s="17"/>
      <c r="E716" s="22"/>
      <c r="F716" s="38"/>
      <c r="G716" s="26"/>
      <c r="H716" s="22"/>
      <c r="I716" s="22"/>
      <c r="J716" s="22"/>
      <c r="K716" s="22"/>
      <c r="L716" s="22"/>
      <c r="M716" s="33"/>
      <c r="N716" s="22"/>
      <c r="O716" s="33"/>
      <c r="P716" s="39"/>
      <c r="Q716" s="33"/>
      <c r="R716" s="33"/>
      <c r="S716" s="40"/>
      <c r="T716" s="33"/>
      <c r="U716" s="33">
        <f t="shared" si="30"/>
        <v>0</v>
      </c>
      <c r="V716" s="17"/>
      <c r="W716" s="17"/>
      <c r="X716" s="17"/>
      <c r="Y716" s="17"/>
      <c r="Z716" s="17"/>
      <c r="AA716" s="17"/>
      <c r="AB716" s="17"/>
      <c r="AC716" s="17"/>
    </row>
    <row r="717" spans="1:29" ht="12.75" x14ac:dyDescent="0.2">
      <c r="A717" s="17"/>
      <c r="B717" s="17"/>
      <c r="C717" s="21" t="str">
        <f t="shared" si="31"/>
        <v/>
      </c>
      <c r="D717" s="17"/>
      <c r="E717" s="22"/>
      <c r="F717" s="38"/>
      <c r="G717" s="26"/>
      <c r="H717" s="22"/>
      <c r="I717" s="22"/>
      <c r="J717" s="22"/>
      <c r="K717" s="22"/>
      <c r="L717" s="22"/>
      <c r="M717" s="33"/>
      <c r="N717" s="22"/>
      <c r="O717" s="33"/>
      <c r="P717" s="39"/>
      <c r="Q717" s="33"/>
      <c r="R717" s="33"/>
      <c r="S717" s="40"/>
      <c r="T717" s="33"/>
      <c r="U717" s="33">
        <f t="shared" si="30"/>
        <v>0</v>
      </c>
      <c r="V717" s="17"/>
      <c r="W717" s="17"/>
      <c r="X717" s="17"/>
      <c r="Y717" s="17"/>
      <c r="Z717" s="17"/>
      <c r="AA717" s="17"/>
      <c r="AB717" s="17"/>
      <c r="AC717" s="17"/>
    </row>
    <row r="718" spans="1:29" ht="12.75" x14ac:dyDescent="0.2">
      <c r="A718" s="17"/>
      <c r="B718" s="17"/>
      <c r="C718" s="21" t="str">
        <f t="shared" si="31"/>
        <v/>
      </c>
      <c r="D718" s="17"/>
      <c r="E718" s="22"/>
      <c r="F718" s="38"/>
      <c r="G718" s="26"/>
      <c r="H718" s="22"/>
      <c r="I718" s="22"/>
      <c r="J718" s="22"/>
      <c r="K718" s="22"/>
      <c r="L718" s="22"/>
      <c r="M718" s="33"/>
      <c r="N718" s="22"/>
      <c r="O718" s="33"/>
      <c r="P718" s="39"/>
      <c r="Q718" s="33"/>
      <c r="R718" s="33"/>
      <c r="S718" s="40"/>
      <c r="T718" s="33"/>
      <c r="U718" s="33">
        <f t="shared" si="30"/>
        <v>0</v>
      </c>
      <c r="V718" s="17"/>
      <c r="W718" s="17"/>
      <c r="X718" s="17"/>
      <c r="Y718" s="17"/>
      <c r="Z718" s="17"/>
      <c r="AA718" s="17"/>
      <c r="AB718" s="17"/>
      <c r="AC718" s="17"/>
    </row>
    <row r="719" spans="1:29" ht="12.75" x14ac:dyDescent="0.2">
      <c r="A719" s="17"/>
      <c r="B719" s="17"/>
      <c r="C719" s="21" t="str">
        <f t="shared" si="31"/>
        <v/>
      </c>
      <c r="D719" s="17"/>
      <c r="E719" s="22"/>
      <c r="F719" s="38"/>
      <c r="G719" s="26"/>
      <c r="H719" s="22"/>
      <c r="I719" s="22"/>
      <c r="J719" s="22"/>
      <c r="K719" s="22"/>
      <c r="L719" s="22"/>
      <c r="M719" s="33"/>
      <c r="N719" s="22"/>
      <c r="O719" s="33"/>
      <c r="P719" s="39"/>
      <c r="Q719" s="33"/>
      <c r="R719" s="33"/>
      <c r="S719" s="40"/>
      <c r="T719" s="33"/>
      <c r="U719" s="33">
        <f t="shared" si="30"/>
        <v>0</v>
      </c>
      <c r="V719" s="17"/>
      <c r="W719" s="17"/>
      <c r="X719" s="17"/>
      <c r="Y719" s="17"/>
      <c r="Z719" s="17"/>
      <c r="AA719" s="17"/>
      <c r="AB719" s="17"/>
      <c r="AC719" s="17"/>
    </row>
    <row r="720" spans="1:29" ht="12.75" x14ac:dyDescent="0.2">
      <c r="A720" s="17"/>
      <c r="B720" s="17"/>
      <c r="C720" s="21" t="str">
        <f t="shared" si="31"/>
        <v/>
      </c>
      <c r="D720" s="17"/>
      <c r="E720" s="22"/>
      <c r="F720" s="38"/>
      <c r="G720" s="26"/>
      <c r="H720" s="22"/>
      <c r="I720" s="22"/>
      <c r="J720" s="22"/>
      <c r="K720" s="22"/>
      <c r="L720" s="22"/>
      <c r="M720" s="33"/>
      <c r="N720" s="22"/>
      <c r="O720" s="33"/>
      <c r="P720" s="39"/>
      <c r="Q720" s="33"/>
      <c r="R720" s="33"/>
      <c r="S720" s="40"/>
      <c r="T720" s="33"/>
      <c r="U720" s="33">
        <f t="shared" si="30"/>
        <v>0</v>
      </c>
      <c r="V720" s="17"/>
      <c r="W720" s="17"/>
      <c r="X720" s="17"/>
      <c r="Y720" s="17"/>
      <c r="Z720" s="17"/>
      <c r="AA720" s="17"/>
      <c r="AB720" s="17"/>
      <c r="AC720" s="17"/>
    </row>
    <row r="721" spans="1:29" ht="12.75" x14ac:dyDescent="0.2">
      <c r="A721" s="17"/>
      <c r="B721" s="17"/>
      <c r="C721" s="21" t="str">
        <f t="shared" si="31"/>
        <v/>
      </c>
      <c r="D721" s="17"/>
      <c r="E721" s="22"/>
      <c r="F721" s="38"/>
      <c r="G721" s="26"/>
      <c r="H721" s="22"/>
      <c r="I721" s="22"/>
      <c r="J721" s="22"/>
      <c r="K721" s="22"/>
      <c r="L721" s="22"/>
      <c r="M721" s="33"/>
      <c r="N721" s="22"/>
      <c r="O721" s="33"/>
      <c r="P721" s="39"/>
      <c r="Q721" s="33"/>
      <c r="R721" s="33"/>
      <c r="S721" s="40"/>
      <c r="T721" s="33"/>
      <c r="U721" s="33">
        <f t="shared" si="30"/>
        <v>0</v>
      </c>
      <c r="V721" s="17"/>
      <c r="W721" s="17"/>
      <c r="X721" s="17"/>
      <c r="Y721" s="17"/>
      <c r="Z721" s="17"/>
      <c r="AA721" s="17"/>
      <c r="AB721" s="17"/>
      <c r="AC721" s="17"/>
    </row>
    <row r="722" spans="1:29" ht="12.75" x14ac:dyDescent="0.2">
      <c r="A722" s="17"/>
      <c r="B722" s="17"/>
      <c r="C722" s="21" t="str">
        <f t="shared" si="31"/>
        <v/>
      </c>
      <c r="D722" s="17"/>
      <c r="E722" s="22"/>
      <c r="F722" s="38"/>
      <c r="G722" s="26"/>
      <c r="H722" s="22"/>
      <c r="I722" s="22"/>
      <c r="J722" s="22"/>
      <c r="K722" s="22"/>
      <c r="L722" s="22"/>
      <c r="M722" s="33"/>
      <c r="N722" s="22"/>
      <c r="O722" s="33"/>
      <c r="P722" s="39"/>
      <c r="Q722" s="33"/>
      <c r="R722" s="33"/>
      <c r="S722" s="40"/>
      <c r="T722" s="33"/>
      <c r="U722" s="33">
        <f t="shared" si="30"/>
        <v>0</v>
      </c>
      <c r="V722" s="17"/>
      <c r="W722" s="17"/>
      <c r="X722" s="17"/>
      <c r="Y722" s="17"/>
      <c r="Z722" s="17"/>
      <c r="AA722" s="17"/>
      <c r="AB722" s="17"/>
      <c r="AC722" s="17"/>
    </row>
    <row r="723" spans="1:29" ht="12.75" x14ac:dyDescent="0.2">
      <c r="A723" s="17"/>
      <c r="B723" s="17"/>
      <c r="C723" s="21" t="str">
        <f t="shared" si="31"/>
        <v/>
      </c>
      <c r="D723" s="17"/>
      <c r="E723" s="22"/>
      <c r="F723" s="38"/>
      <c r="G723" s="26"/>
      <c r="H723" s="22"/>
      <c r="I723" s="22"/>
      <c r="J723" s="22"/>
      <c r="K723" s="22"/>
      <c r="L723" s="22"/>
      <c r="M723" s="33"/>
      <c r="N723" s="22"/>
      <c r="O723" s="33"/>
      <c r="P723" s="39"/>
      <c r="Q723" s="33"/>
      <c r="R723" s="33"/>
      <c r="S723" s="40"/>
      <c r="T723" s="33"/>
      <c r="U723" s="33">
        <f t="shared" si="30"/>
        <v>0</v>
      </c>
      <c r="V723" s="17"/>
      <c r="W723" s="17"/>
      <c r="X723" s="17"/>
      <c r="Y723" s="17"/>
      <c r="Z723" s="17"/>
      <c r="AA723" s="17"/>
      <c r="AB723" s="17"/>
      <c r="AC723" s="17"/>
    </row>
    <row r="724" spans="1:29" ht="12.75" x14ac:dyDescent="0.2">
      <c r="A724" s="17"/>
      <c r="B724" s="17"/>
      <c r="C724" s="21" t="str">
        <f t="shared" si="31"/>
        <v/>
      </c>
      <c r="D724" s="17"/>
      <c r="E724" s="22"/>
      <c r="F724" s="38"/>
      <c r="G724" s="26"/>
      <c r="H724" s="22"/>
      <c r="I724" s="22"/>
      <c r="J724" s="22"/>
      <c r="K724" s="22"/>
      <c r="L724" s="22"/>
      <c r="M724" s="33"/>
      <c r="N724" s="22"/>
      <c r="O724" s="33"/>
      <c r="P724" s="39"/>
      <c r="Q724" s="33"/>
      <c r="R724" s="33"/>
      <c r="S724" s="40"/>
      <c r="T724" s="33"/>
      <c r="U724" s="33">
        <f t="shared" si="30"/>
        <v>0</v>
      </c>
      <c r="V724" s="17"/>
      <c r="W724" s="17"/>
      <c r="X724" s="17"/>
      <c r="Y724" s="17"/>
      <c r="Z724" s="17"/>
      <c r="AA724" s="17"/>
      <c r="AB724" s="17"/>
      <c r="AC724" s="17"/>
    </row>
    <row r="725" spans="1:29" ht="12.75" x14ac:dyDescent="0.2">
      <c r="A725" s="17"/>
      <c r="B725" s="17"/>
      <c r="C725" s="21" t="str">
        <f t="shared" si="31"/>
        <v/>
      </c>
      <c r="D725" s="17"/>
      <c r="E725" s="22"/>
      <c r="F725" s="38"/>
      <c r="G725" s="26"/>
      <c r="H725" s="22"/>
      <c r="I725" s="22"/>
      <c r="J725" s="22"/>
      <c r="K725" s="22"/>
      <c r="L725" s="22"/>
      <c r="M725" s="33"/>
      <c r="N725" s="22"/>
      <c r="O725" s="33"/>
      <c r="P725" s="39"/>
      <c r="Q725" s="33"/>
      <c r="R725" s="33"/>
      <c r="S725" s="40"/>
      <c r="T725" s="33"/>
      <c r="U725" s="33">
        <f t="shared" si="30"/>
        <v>0</v>
      </c>
      <c r="V725" s="17"/>
      <c r="W725" s="17"/>
      <c r="X725" s="17"/>
      <c r="Y725" s="17"/>
      <c r="Z725" s="17"/>
      <c r="AA725" s="17"/>
      <c r="AB725" s="17"/>
      <c r="AC725" s="17"/>
    </row>
    <row r="726" spans="1:29" ht="12.75" x14ac:dyDescent="0.2">
      <c r="A726" s="17"/>
      <c r="B726" s="17"/>
      <c r="C726" s="21" t="str">
        <f t="shared" si="31"/>
        <v/>
      </c>
      <c r="D726" s="17"/>
      <c r="E726" s="22"/>
      <c r="F726" s="38"/>
      <c r="G726" s="26"/>
      <c r="H726" s="22"/>
      <c r="I726" s="22"/>
      <c r="J726" s="22"/>
      <c r="K726" s="22"/>
      <c r="L726" s="22"/>
      <c r="M726" s="33"/>
      <c r="N726" s="22"/>
      <c r="O726" s="33"/>
      <c r="P726" s="39"/>
      <c r="Q726" s="33"/>
      <c r="R726" s="33"/>
      <c r="S726" s="40"/>
      <c r="T726" s="33"/>
      <c r="U726" s="33">
        <f t="shared" si="30"/>
        <v>0</v>
      </c>
      <c r="V726" s="17"/>
      <c r="W726" s="17"/>
      <c r="X726" s="17"/>
      <c r="Y726" s="17"/>
      <c r="Z726" s="17"/>
      <c r="AA726" s="17"/>
      <c r="AB726" s="17"/>
      <c r="AC726" s="17"/>
    </row>
    <row r="727" spans="1:29" ht="12.75" x14ac:dyDescent="0.2">
      <c r="A727" s="17"/>
      <c r="B727" s="17"/>
      <c r="C727" s="21" t="str">
        <f t="shared" si="31"/>
        <v/>
      </c>
      <c r="D727" s="17"/>
      <c r="E727" s="22"/>
      <c r="F727" s="38"/>
      <c r="G727" s="26"/>
      <c r="H727" s="22"/>
      <c r="I727" s="22"/>
      <c r="J727" s="22"/>
      <c r="K727" s="22"/>
      <c r="L727" s="22"/>
      <c r="M727" s="33"/>
      <c r="N727" s="22"/>
      <c r="O727" s="33"/>
      <c r="P727" s="39"/>
      <c r="Q727" s="33"/>
      <c r="R727" s="33"/>
      <c r="S727" s="40"/>
      <c r="T727" s="33"/>
      <c r="U727" s="33">
        <f t="shared" si="30"/>
        <v>0</v>
      </c>
      <c r="V727" s="17"/>
      <c r="W727" s="17"/>
      <c r="X727" s="17"/>
      <c r="Y727" s="17"/>
      <c r="Z727" s="17"/>
      <c r="AA727" s="17"/>
      <c r="AB727" s="17"/>
      <c r="AC727" s="17"/>
    </row>
    <row r="728" spans="1:29" ht="12.75" x14ac:dyDescent="0.2">
      <c r="A728" s="17"/>
      <c r="B728" s="17"/>
      <c r="C728" s="21" t="str">
        <f t="shared" si="31"/>
        <v/>
      </c>
      <c r="D728" s="17"/>
      <c r="E728" s="22"/>
      <c r="F728" s="38"/>
      <c r="G728" s="26"/>
      <c r="H728" s="22"/>
      <c r="I728" s="22"/>
      <c r="J728" s="22"/>
      <c r="K728" s="22"/>
      <c r="L728" s="22"/>
      <c r="M728" s="33"/>
      <c r="N728" s="22"/>
      <c r="O728" s="33"/>
      <c r="P728" s="39"/>
      <c r="Q728" s="33"/>
      <c r="R728" s="33"/>
      <c r="S728" s="40"/>
      <c r="T728" s="33"/>
      <c r="U728" s="33">
        <f t="shared" si="30"/>
        <v>0</v>
      </c>
      <c r="V728" s="17"/>
      <c r="W728" s="17"/>
      <c r="X728" s="17"/>
      <c r="Y728" s="17"/>
      <c r="Z728" s="17"/>
      <c r="AA728" s="17"/>
      <c r="AB728" s="17"/>
      <c r="AC728" s="17"/>
    </row>
    <row r="729" spans="1:29" ht="12.75" x14ac:dyDescent="0.2">
      <c r="A729" s="17"/>
      <c r="B729" s="17"/>
      <c r="C729" s="21" t="str">
        <f t="shared" si="31"/>
        <v/>
      </c>
      <c r="D729" s="17"/>
      <c r="E729" s="22"/>
      <c r="F729" s="38"/>
      <c r="G729" s="26"/>
      <c r="H729" s="22"/>
      <c r="I729" s="22"/>
      <c r="J729" s="22"/>
      <c r="K729" s="22"/>
      <c r="L729" s="22"/>
      <c r="M729" s="33"/>
      <c r="N729" s="22"/>
      <c r="O729" s="33"/>
      <c r="P729" s="39"/>
      <c r="Q729" s="33"/>
      <c r="R729" s="33"/>
      <c r="S729" s="40"/>
      <c r="T729" s="33"/>
      <c r="U729" s="33">
        <f t="shared" si="30"/>
        <v>0</v>
      </c>
      <c r="V729" s="17"/>
      <c r="W729" s="17"/>
      <c r="X729" s="17"/>
      <c r="Y729" s="17"/>
      <c r="Z729" s="17"/>
      <c r="AA729" s="17"/>
      <c r="AB729" s="17"/>
      <c r="AC729" s="17"/>
    </row>
    <row r="730" spans="1:29" ht="12.75" x14ac:dyDescent="0.2">
      <c r="A730" s="17"/>
      <c r="B730" s="17"/>
      <c r="C730" s="21" t="str">
        <f t="shared" si="31"/>
        <v/>
      </c>
      <c r="D730" s="17"/>
      <c r="E730" s="22"/>
      <c r="F730" s="38"/>
      <c r="G730" s="26"/>
      <c r="H730" s="22"/>
      <c r="I730" s="22"/>
      <c r="J730" s="22"/>
      <c r="K730" s="22"/>
      <c r="L730" s="22"/>
      <c r="M730" s="33"/>
      <c r="N730" s="22"/>
      <c r="O730" s="33"/>
      <c r="P730" s="39"/>
      <c r="Q730" s="33"/>
      <c r="R730" s="33"/>
      <c r="S730" s="40"/>
      <c r="T730" s="33"/>
      <c r="U730" s="33">
        <f t="shared" si="30"/>
        <v>0</v>
      </c>
      <c r="V730" s="17"/>
      <c r="W730" s="17"/>
      <c r="X730" s="17"/>
      <c r="Y730" s="17"/>
      <c r="Z730" s="17"/>
      <c r="AA730" s="17"/>
      <c r="AB730" s="17"/>
      <c r="AC730" s="17"/>
    </row>
    <row r="731" spans="1:29" ht="12.75" x14ac:dyDescent="0.2">
      <c r="A731" s="17"/>
      <c r="B731" s="17"/>
      <c r="C731" s="21" t="str">
        <f t="shared" si="31"/>
        <v/>
      </c>
      <c r="D731" s="17"/>
      <c r="E731" s="22"/>
      <c r="F731" s="38"/>
      <c r="G731" s="26"/>
      <c r="H731" s="22"/>
      <c r="I731" s="22"/>
      <c r="J731" s="22"/>
      <c r="K731" s="22"/>
      <c r="L731" s="22"/>
      <c r="M731" s="33"/>
      <c r="N731" s="22"/>
      <c r="O731" s="33"/>
      <c r="P731" s="39"/>
      <c r="Q731" s="33"/>
      <c r="R731" s="33"/>
      <c r="S731" s="40"/>
      <c r="T731" s="33"/>
      <c r="U731" s="33">
        <f t="shared" si="30"/>
        <v>0</v>
      </c>
      <c r="V731" s="17"/>
      <c r="W731" s="17"/>
      <c r="X731" s="17"/>
      <c r="Y731" s="17"/>
      <c r="Z731" s="17"/>
      <c r="AA731" s="17"/>
      <c r="AB731" s="17"/>
      <c r="AC731" s="17"/>
    </row>
    <row r="732" spans="1:29" ht="12.75" x14ac:dyDescent="0.2">
      <c r="A732" s="17"/>
      <c r="B732" s="17"/>
      <c r="C732" s="21" t="str">
        <f t="shared" si="31"/>
        <v/>
      </c>
      <c r="D732" s="17"/>
      <c r="E732" s="22"/>
      <c r="F732" s="38"/>
      <c r="G732" s="26"/>
      <c r="H732" s="22"/>
      <c r="I732" s="22"/>
      <c r="J732" s="22"/>
      <c r="K732" s="22"/>
      <c r="L732" s="22"/>
      <c r="M732" s="33"/>
      <c r="N732" s="22"/>
      <c r="O732" s="33"/>
      <c r="P732" s="39"/>
      <c r="Q732" s="33"/>
      <c r="R732" s="33"/>
      <c r="S732" s="40"/>
      <c r="T732" s="33"/>
      <c r="U732" s="33">
        <f t="shared" si="30"/>
        <v>0</v>
      </c>
      <c r="V732" s="17"/>
      <c r="W732" s="17"/>
      <c r="X732" s="17"/>
      <c r="Y732" s="17"/>
      <c r="Z732" s="17"/>
      <c r="AA732" s="17"/>
      <c r="AB732" s="17"/>
      <c r="AC732" s="17"/>
    </row>
    <row r="733" spans="1:29" ht="12.75" x14ac:dyDescent="0.2">
      <c r="A733" s="17"/>
      <c r="B733" s="17"/>
      <c r="C733" s="21" t="str">
        <f t="shared" si="31"/>
        <v/>
      </c>
      <c r="D733" s="17"/>
      <c r="E733" s="22"/>
      <c r="F733" s="38"/>
      <c r="G733" s="26"/>
      <c r="H733" s="22"/>
      <c r="I733" s="22"/>
      <c r="J733" s="22"/>
      <c r="K733" s="22"/>
      <c r="L733" s="22"/>
      <c r="M733" s="33"/>
      <c r="N733" s="22"/>
      <c r="O733" s="33"/>
      <c r="P733" s="39"/>
      <c r="Q733" s="33"/>
      <c r="R733" s="33"/>
      <c r="S733" s="40"/>
      <c r="T733" s="33"/>
      <c r="U733" s="33">
        <f t="shared" si="30"/>
        <v>0</v>
      </c>
      <c r="V733" s="17"/>
      <c r="W733" s="17"/>
      <c r="X733" s="17"/>
      <c r="Y733" s="17"/>
      <c r="Z733" s="17"/>
      <c r="AA733" s="17"/>
      <c r="AB733" s="17"/>
      <c r="AC733" s="17"/>
    </row>
    <row r="734" spans="1:29" ht="12.75" x14ac:dyDescent="0.2">
      <c r="A734" s="17"/>
      <c r="B734" s="17"/>
      <c r="C734" s="21" t="str">
        <f t="shared" si="31"/>
        <v/>
      </c>
      <c r="D734" s="17"/>
      <c r="E734" s="22"/>
      <c r="F734" s="38"/>
      <c r="G734" s="26"/>
      <c r="H734" s="22"/>
      <c r="I734" s="22"/>
      <c r="J734" s="22"/>
      <c r="K734" s="22"/>
      <c r="L734" s="22"/>
      <c r="M734" s="33"/>
      <c r="N734" s="22"/>
      <c r="O734" s="33"/>
      <c r="P734" s="39"/>
      <c r="Q734" s="33"/>
      <c r="R734" s="33"/>
      <c r="S734" s="40"/>
      <c r="T734" s="33"/>
      <c r="U734" s="33">
        <f t="shared" si="30"/>
        <v>0</v>
      </c>
      <c r="V734" s="17"/>
      <c r="W734" s="17"/>
      <c r="X734" s="17"/>
      <c r="Y734" s="17"/>
      <c r="Z734" s="17"/>
      <c r="AA734" s="17"/>
      <c r="AB734" s="17"/>
      <c r="AC734" s="17"/>
    </row>
    <row r="735" spans="1:29" ht="12.75" x14ac:dyDescent="0.2">
      <c r="A735" s="17"/>
      <c r="B735" s="17"/>
      <c r="C735" s="21" t="str">
        <f t="shared" si="31"/>
        <v/>
      </c>
      <c r="D735" s="17"/>
      <c r="E735" s="22"/>
      <c r="F735" s="38"/>
      <c r="G735" s="26"/>
      <c r="H735" s="22"/>
      <c r="I735" s="22"/>
      <c r="J735" s="22"/>
      <c r="K735" s="22"/>
      <c r="L735" s="22"/>
      <c r="M735" s="33"/>
      <c r="N735" s="22"/>
      <c r="O735" s="33"/>
      <c r="P735" s="39"/>
      <c r="Q735" s="33"/>
      <c r="R735" s="33"/>
      <c r="S735" s="40"/>
      <c r="T735" s="33"/>
      <c r="U735" s="33">
        <f t="shared" si="30"/>
        <v>0</v>
      </c>
      <c r="V735" s="17"/>
      <c r="W735" s="17"/>
      <c r="X735" s="17"/>
      <c r="Y735" s="17"/>
      <c r="Z735" s="17"/>
      <c r="AA735" s="17"/>
      <c r="AB735" s="17"/>
      <c r="AC735" s="17"/>
    </row>
    <row r="736" spans="1:29" ht="12.75" x14ac:dyDescent="0.2">
      <c r="A736" s="17"/>
      <c r="B736" s="17"/>
      <c r="C736" s="21" t="str">
        <f t="shared" si="31"/>
        <v/>
      </c>
      <c r="D736" s="17"/>
      <c r="E736" s="22"/>
      <c r="F736" s="38"/>
      <c r="G736" s="26"/>
      <c r="H736" s="22"/>
      <c r="I736" s="22"/>
      <c r="J736" s="22"/>
      <c r="K736" s="22"/>
      <c r="L736" s="22"/>
      <c r="M736" s="33"/>
      <c r="N736" s="22"/>
      <c r="O736" s="33"/>
      <c r="P736" s="39"/>
      <c r="Q736" s="33"/>
      <c r="R736" s="33"/>
      <c r="S736" s="40"/>
      <c r="T736" s="33"/>
      <c r="U736" s="33">
        <f t="shared" si="30"/>
        <v>0</v>
      </c>
      <c r="V736" s="17"/>
      <c r="W736" s="17"/>
      <c r="X736" s="17"/>
      <c r="Y736" s="17"/>
      <c r="Z736" s="17"/>
      <c r="AA736" s="17"/>
      <c r="AB736" s="17"/>
      <c r="AC736" s="17"/>
    </row>
    <row r="737" spans="1:29" ht="12.75" x14ac:dyDescent="0.2">
      <c r="A737" s="17"/>
      <c r="B737" s="17"/>
      <c r="C737" s="21" t="str">
        <f t="shared" si="31"/>
        <v/>
      </c>
      <c r="D737" s="17"/>
      <c r="E737" s="22"/>
      <c r="F737" s="38"/>
      <c r="G737" s="26"/>
      <c r="H737" s="22"/>
      <c r="I737" s="22"/>
      <c r="J737" s="22"/>
      <c r="K737" s="22"/>
      <c r="L737" s="22"/>
      <c r="M737" s="33"/>
      <c r="N737" s="22"/>
      <c r="O737" s="33"/>
      <c r="P737" s="39"/>
      <c r="Q737" s="33"/>
      <c r="R737" s="33"/>
      <c r="S737" s="40"/>
      <c r="T737" s="33"/>
      <c r="U737" s="33">
        <f t="shared" si="30"/>
        <v>0</v>
      </c>
      <c r="V737" s="17"/>
      <c r="W737" s="17"/>
      <c r="X737" s="17"/>
      <c r="Y737" s="17"/>
      <c r="Z737" s="17"/>
      <c r="AA737" s="17"/>
      <c r="AB737" s="17"/>
      <c r="AC737" s="17"/>
    </row>
    <row r="738" spans="1:29" ht="12.75" x14ac:dyDescent="0.2">
      <c r="A738" s="17"/>
      <c r="B738" s="17"/>
      <c r="C738" s="21" t="str">
        <f t="shared" si="31"/>
        <v/>
      </c>
      <c r="D738" s="17"/>
      <c r="E738" s="22"/>
      <c r="F738" s="38"/>
      <c r="G738" s="26"/>
      <c r="H738" s="22"/>
      <c r="I738" s="22"/>
      <c r="J738" s="22"/>
      <c r="K738" s="22"/>
      <c r="L738" s="22"/>
      <c r="M738" s="33"/>
      <c r="N738" s="22"/>
      <c r="O738" s="33"/>
      <c r="P738" s="39"/>
      <c r="Q738" s="33"/>
      <c r="R738" s="33"/>
      <c r="S738" s="40"/>
      <c r="T738" s="33"/>
      <c r="U738" s="33">
        <f t="shared" si="30"/>
        <v>0</v>
      </c>
      <c r="V738" s="17"/>
      <c r="W738" s="17"/>
      <c r="X738" s="17"/>
      <c r="Y738" s="17"/>
      <c r="Z738" s="17"/>
      <c r="AA738" s="17"/>
      <c r="AB738" s="17"/>
      <c r="AC738" s="17"/>
    </row>
    <row r="739" spans="1:29" ht="12.75" x14ac:dyDescent="0.2">
      <c r="A739" s="17"/>
      <c r="B739" s="17"/>
      <c r="C739" s="21" t="str">
        <f t="shared" si="31"/>
        <v/>
      </c>
      <c r="D739" s="17"/>
      <c r="E739" s="22"/>
      <c r="F739" s="38"/>
      <c r="G739" s="26"/>
      <c r="H739" s="22"/>
      <c r="I739" s="22"/>
      <c r="J739" s="22"/>
      <c r="K739" s="22"/>
      <c r="L739" s="22"/>
      <c r="M739" s="33"/>
      <c r="N739" s="22"/>
      <c r="O739" s="33"/>
      <c r="P739" s="39"/>
      <c r="Q739" s="33"/>
      <c r="R739" s="33"/>
      <c r="S739" s="40"/>
      <c r="T739" s="33"/>
      <c r="U739" s="33">
        <f t="shared" si="30"/>
        <v>0</v>
      </c>
      <c r="V739" s="17"/>
      <c r="W739" s="17"/>
      <c r="X739" s="17"/>
      <c r="Y739" s="17"/>
      <c r="Z739" s="17"/>
      <c r="AA739" s="17"/>
      <c r="AB739" s="17"/>
      <c r="AC739" s="17"/>
    </row>
    <row r="740" spans="1:29" ht="12.75" x14ac:dyDescent="0.2">
      <c r="A740" s="17"/>
      <c r="B740" s="17"/>
      <c r="C740" s="21" t="str">
        <f t="shared" si="31"/>
        <v/>
      </c>
      <c r="D740" s="17"/>
      <c r="E740" s="22"/>
      <c r="F740" s="38"/>
      <c r="G740" s="26"/>
      <c r="H740" s="22"/>
      <c r="I740" s="22"/>
      <c r="J740" s="22"/>
      <c r="K740" s="22"/>
      <c r="L740" s="22"/>
      <c r="M740" s="33"/>
      <c r="N740" s="22"/>
      <c r="O740" s="33"/>
      <c r="P740" s="39"/>
      <c r="Q740" s="33"/>
      <c r="R740" s="33"/>
      <c r="S740" s="40"/>
      <c r="T740" s="33"/>
      <c r="U740" s="33">
        <f t="shared" si="30"/>
        <v>0</v>
      </c>
      <c r="V740" s="17"/>
      <c r="W740" s="17"/>
      <c r="X740" s="17"/>
      <c r="Y740" s="17"/>
      <c r="Z740" s="17"/>
      <c r="AA740" s="17"/>
      <c r="AB740" s="17"/>
      <c r="AC740" s="17"/>
    </row>
    <row r="741" spans="1:29" ht="12.75" x14ac:dyDescent="0.2">
      <c r="A741" s="17"/>
      <c r="B741" s="17"/>
      <c r="C741" s="21" t="str">
        <f t="shared" si="31"/>
        <v/>
      </c>
      <c r="D741" s="17"/>
      <c r="E741" s="22"/>
      <c r="F741" s="38"/>
      <c r="G741" s="26"/>
      <c r="H741" s="22"/>
      <c r="I741" s="22"/>
      <c r="J741" s="22"/>
      <c r="K741" s="22"/>
      <c r="L741" s="22"/>
      <c r="M741" s="33"/>
      <c r="N741" s="22"/>
      <c r="O741" s="33"/>
      <c r="P741" s="39"/>
      <c r="Q741" s="33"/>
      <c r="R741" s="33"/>
      <c r="S741" s="40"/>
      <c r="T741" s="33"/>
      <c r="U741" s="33">
        <f t="shared" si="30"/>
        <v>0</v>
      </c>
      <c r="V741" s="17"/>
      <c r="W741" s="17"/>
      <c r="X741" s="17"/>
      <c r="Y741" s="17"/>
      <c r="Z741" s="17"/>
      <c r="AA741" s="17"/>
      <c r="AB741" s="17"/>
      <c r="AC741" s="17"/>
    </row>
    <row r="742" spans="1:29" ht="12.75" x14ac:dyDescent="0.2">
      <c r="A742" s="17"/>
      <c r="B742" s="17"/>
      <c r="C742" s="21" t="str">
        <f t="shared" si="31"/>
        <v/>
      </c>
      <c r="D742" s="17"/>
      <c r="E742" s="22"/>
      <c r="F742" s="38"/>
      <c r="G742" s="26"/>
      <c r="H742" s="22"/>
      <c r="I742" s="22"/>
      <c r="J742" s="22"/>
      <c r="K742" s="22"/>
      <c r="L742" s="22"/>
      <c r="M742" s="33"/>
      <c r="N742" s="22"/>
      <c r="O742" s="33"/>
      <c r="P742" s="39"/>
      <c r="Q742" s="33"/>
      <c r="R742" s="33"/>
      <c r="S742" s="40"/>
      <c r="T742" s="33"/>
      <c r="U742" s="33">
        <f t="shared" si="30"/>
        <v>0</v>
      </c>
      <c r="V742" s="17"/>
      <c r="W742" s="17"/>
      <c r="X742" s="17"/>
      <c r="Y742" s="17"/>
      <c r="Z742" s="17"/>
      <c r="AA742" s="17"/>
      <c r="AB742" s="17"/>
      <c r="AC742" s="17"/>
    </row>
    <row r="743" spans="1:29" ht="12.75" x14ac:dyDescent="0.2">
      <c r="A743" s="17"/>
      <c r="B743" s="17"/>
      <c r="C743" s="21" t="str">
        <f t="shared" si="31"/>
        <v/>
      </c>
      <c r="D743" s="17"/>
      <c r="E743" s="22"/>
      <c r="F743" s="38"/>
      <c r="G743" s="26"/>
      <c r="H743" s="22"/>
      <c r="I743" s="22"/>
      <c r="J743" s="22"/>
      <c r="K743" s="22"/>
      <c r="L743" s="22"/>
      <c r="M743" s="33"/>
      <c r="N743" s="22"/>
      <c r="O743" s="33"/>
      <c r="P743" s="39"/>
      <c r="Q743" s="33"/>
      <c r="R743" s="33"/>
      <c r="S743" s="40"/>
      <c r="T743" s="33"/>
      <c r="U743" s="33">
        <f t="shared" si="30"/>
        <v>0</v>
      </c>
      <c r="V743" s="17"/>
      <c r="W743" s="17"/>
      <c r="X743" s="17"/>
      <c r="Y743" s="17"/>
      <c r="Z743" s="17"/>
      <c r="AA743" s="17"/>
      <c r="AB743" s="17"/>
      <c r="AC743" s="17"/>
    </row>
    <row r="744" spans="1:29" ht="12.75" x14ac:dyDescent="0.2">
      <c r="A744" s="17"/>
      <c r="B744" s="17"/>
      <c r="C744" s="21" t="str">
        <f t="shared" si="31"/>
        <v/>
      </c>
      <c r="D744" s="17"/>
      <c r="E744" s="22"/>
      <c r="F744" s="38"/>
      <c r="G744" s="26"/>
      <c r="H744" s="22"/>
      <c r="I744" s="22"/>
      <c r="J744" s="22"/>
      <c r="K744" s="22"/>
      <c r="L744" s="22"/>
      <c r="M744" s="33"/>
      <c r="N744" s="22"/>
      <c r="O744" s="33"/>
      <c r="P744" s="39"/>
      <c r="Q744" s="33"/>
      <c r="R744" s="33"/>
      <c r="S744" s="40"/>
      <c r="T744" s="33"/>
      <c r="U744" s="33">
        <f t="shared" ref="U744:U807" si="32">SUM(Q744,R744,S744)</f>
        <v>0</v>
      </c>
      <c r="V744" s="17"/>
      <c r="W744" s="17"/>
      <c r="X744" s="17"/>
      <c r="Y744" s="17"/>
      <c r="Z744" s="17"/>
      <c r="AA744" s="17"/>
      <c r="AB744" s="17"/>
      <c r="AC744" s="17"/>
    </row>
    <row r="745" spans="1:29" ht="12.75" x14ac:dyDescent="0.2">
      <c r="A745" s="17"/>
      <c r="B745" s="17"/>
      <c r="C745" s="21" t="str">
        <f t="shared" si="31"/>
        <v/>
      </c>
      <c r="D745" s="17"/>
      <c r="E745" s="22"/>
      <c r="F745" s="38"/>
      <c r="G745" s="26"/>
      <c r="H745" s="22"/>
      <c r="I745" s="22"/>
      <c r="J745" s="22"/>
      <c r="K745" s="22"/>
      <c r="L745" s="22"/>
      <c r="M745" s="33"/>
      <c r="N745" s="22"/>
      <c r="O745" s="33"/>
      <c r="P745" s="39"/>
      <c r="Q745" s="33"/>
      <c r="R745" s="33"/>
      <c r="S745" s="40"/>
      <c r="T745" s="33"/>
      <c r="U745" s="33">
        <f t="shared" si="32"/>
        <v>0</v>
      </c>
      <c r="V745" s="17"/>
      <c r="W745" s="17"/>
      <c r="X745" s="17"/>
      <c r="Y745" s="17"/>
      <c r="Z745" s="17"/>
      <c r="AA745" s="17"/>
      <c r="AB745" s="17"/>
      <c r="AC745" s="17"/>
    </row>
    <row r="746" spans="1:29" ht="12.75" x14ac:dyDescent="0.2">
      <c r="A746" s="17"/>
      <c r="B746" s="17"/>
      <c r="C746" s="21" t="str">
        <f t="shared" si="31"/>
        <v/>
      </c>
      <c r="D746" s="17"/>
      <c r="E746" s="22"/>
      <c r="F746" s="38"/>
      <c r="G746" s="26"/>
      <c r="H746" s="22"/>
      <c r="I746" s="22"/>
      <c r="J746" s="22"/>
      <c r="K746" s="22"/>
      <c r="L746" s="22"/>
      <c r="M746" s="33"/>
      <c r="N746" s="22"/>
      <c r="O746" s="33"/>
      <c r="P746" s="39"/>
      <c r="Q746" s="33"/>
      <c r="R746" s="33"/>
      <c r="S746" s="40"/>
      <c r="T746" s="33"/>
      <c r="U746" s="33">
        <f t="shared" si="32"/>
        <v>0</v>
      </c>
      <c r="V746" s="17"/>
      <c r="W746" s="17"/>
      <c r="X746" s="17"/>
      <c r="Y746" s="17"/>
      <c r="Z746" s="17"/>
      <c r="AA746" s="17"/>
      <c r="AB746" s="17"/>
      <c r="AC746" s="17"/>
    </row>
    <row r="747" spans="1:29" ht="12.75" x14ac:dyDescent="0.2">
      <c r="A747" s="17"/>
      <c r="B747" s="17"/>
      <c r="C747" s="21" t="str">
        <f t="shared" si="31"/>
        <v/>
      </c>
      <c r="D747" s="17"/>
      <c r="E747" s="22"/>
      <c r="F747" s="38"/>
      <c r="G747" s="26"/>
      <c r="H747" s="22"/>
      <c r="I747" s="22"/>
      <c r="J747" s="22"/>
      <c r="K747" s="22"/>
      <c r="L747" s="22"/>
      <c r="M747" s="33"/>
      <c r="N747" s="22"/>
      <c r="O747" s="33"/>
      <c r="P747" s="39"/>
      <c r="Q747" s="33"/>
      <c r="R747" s="33"/>
      <c r="S747" s="40"/>
      <c r="T747" s="33"/>
      <c r="U747" s="33">
        <f t="shared" si="32"/>
        <v>0</v>
      </c>
      <c r="V747" s="17"/>
      <c r="W747" s="17"/>
      <c r="X747" s="17"/>
      <c r="Y747" s="17"/>
      <c r="Z747" s="17"/>
      <c r="AA747" s="17"/>
      <c r="AB747" s="17"/>
      <c r="AC747" s="17"/>
    </row>
    <row r="748" spans="1:29" ht="12.75" x14ac:dyDescent="0.2">
      <c r="A748" s="17"/>
      <c r="B748" s="17"/>
      <c r="C748" s="21" t="str">
        <f t="shared" si="31"/>
        <v/>
      </c>
      <c r="D748" s="17"/>
      <c r="E748" s="22"/>
      <c r="F748" s="38"/>
      <c r="G748" s="26"/>
      <c r="H748" s="22"/>
      <c r="I748" s="22"/>
      <c r="J748" s="22"/>
      <c r="K748" s="22"/>
      <c r="L748" s="22"/>
      <c r="M748" s="33"/>
      <c r="N748" s="22"/>
      <c r="O748" s="33"/>
      <c r="P748" s="39"/>
      <c r="Q748" s="33"/>
      <c r="R748" s="33"/>
      <c r="S748" s="40"/>
      <c r="T748" s="33"/>
      <c r="U748" s="33">
        <f t="shared" si="32"/>
        <v>0</v>
      </c>
      <c r="V748" s="17"/>
      <c r="W748" s="17"/>
      <c r="X748" s="17"/>
      <c r="Y748" s="17"/>
      <c r="Z748" s="17"/>
      <c r="AA748" s="17"/>
      <c r="AB748" s="17"/>
      <c r="AC748" s="17"/>
    </row>
    <row r="749" spans="1:29" ht="12.75" x14ac:dyDescent="0.2">
      <c r="A749" s="17"/>
      <c r="B749" s="17"/>
      <c r="C749" s="21" t="str">
        <f t="shared" si="31"/>
        <v/>
      </c>
      <c r="D749" s="17"/>
      <c r="E749" s="22"/>
      <c r="F749" s="38"/>
      <c r="G749" s="26"/>
      <c r="H749" s="22"/>
      <c r="I749" s="22"/>
      <c r="J749" s="22"/>
      <c r="K749" s="22"/>
      <c r="L749" s="22"/>
      <c r="M749" s="33"/>
      <c r="N749" s="22"/>
      <c r="O749" s="33"/>
      <c r="P749" s="39"/>
      <c r="Q749" s="33"/>
      <c r="R749" s="33"/>
      <c r="S749" s="40"/>
      <c r="T749" s="33"/>
      <c r="U749" s="33">
        <f t="shared" si="32"/>
        <v>0</v>
      </c>
      <c r="V749" s="17"/>
      <c r="W749" s="17"/>
      <c r="X749" s="17"/>
      <c r="Y749" s="17"/>
      <c r="Z749" s="17"/>
      <c r="AA749" s="17"/>
      <c r="AB749" s="17"/>
      <c r="AC749" s="17"/>
    </row>
    <row r="750" spans="1:29" ht="12.75" x14ac:dyDescent="0.2">
      <c r="A750" s="17"/>
      <c r="B750" s="17"/>
      <c r="C750" s="21" t="str">
        <f t="shared" si="31"/>
        <v/>
      </c>
      <c r="D750" s="17"/>
      <c r="E750" s="22"/>
      <c r="F750" s="38"/>
      <c r="G750" s="26"/>
      <c r="H750" s="22"/>
      <c r="I750" s="22"/>
      <c r="J750" s="22"/>
      <c r="K750" s="22"/>
      <c r="L750" s="22"/>
      <c r="M750" s="33"/>
      <c r="N750" s="22"/>
      <c r="O750" s="33"/>
      <c r="P750" s="39"/>
      <c r="Q750" s="33"/>
      <c r="R750" s="33"/>
      <c r="S750" s="40"/>
      <c r="T750" s="33"/>
      <c r="U750" s="33">
        <f t="shared" si="32"/>
        <v>0</v>
      </c>
      <c r="V750" s="17"/>
      <c r="W750" s="17"/>
      <c r="X750" s="17"/>
      <c r="Y750" s="17"/>
      <c r="Z750" s="17"/>
      <c r="AA750" s="17"/>
      <c r="AB750" s="17"/>
      <c r="AC750" s="17"/>
    </row>
    <row r="751" spans="1:29" ht="12.75" x14ac:dyDescent="0.2">
      <c r="A751" s="17"/>
      <c r="B751" s="17"/>
      <c r="C751" s="21" t="str">
        <f t="shared" si="31"/>
        <v/>
      </c>
      <c r="D751" s="17"/>
      <c r="E751" s="22"/>
      <c r="F751" s="38"/>
      <c r="G751" s="26"/>
      <c r="H751" s="22"/>
      <c r="I751" s="22"/>
      <c r="J751" s="22"/>
      <c r="K751" s="22"/>
      <c r="L751" s="22"/>
      <c r="M751" s="33"/>
      <c r="N751" s="22"/>
      <c r="O751" s="33"/>
      <c r="P751" s="39"/>
      <c r="Q751" s="33"/>
      <c r="R751" s="33"/>
      <c r="S751" s="40"/>
      <c r="T751" s="33"/>
      <c r="U751" s="33">
        <f t="shared" si="32"/>
        <v>0</v>
      </c>
      <c r="V751" s="17"/>
      <c r="W751" s="17"/>
      <c r="X751" s="17"/>
      <c r="Y751" s="17"/>
      <c r="Z751" s="17"/>
      <c r="AA751" s="17"/>
      <c r="AB751" s="17"/>
      <c r="AC751" s="17"/>
    </row>
    <row r="752" spans="1:29" ht="12.75" x14ac:dyDescent="0.2">
      <c r="A752" s="17"/>
      <c r="B752" s="17"/>
      <c r="C752" s="21" t="str">
        <f t="shared" si="31"/>
        <v/>
      </c>
      <c r="D752" s="17"/>
      <c r="E752" s="22"/>
      <c r="F752" s="38"/>
      <c r="G752" s="26"/>
      <c r="H752" s="22"/>
      <c r="I752" s="22"/>
      <c r="J752" s="22"/>
      <c r="K752" s="22"/>
      <c r="L752" s="22"/>
      <c r="M752" s="33"/>
      <c r="N752" s="22"/>
      <c r="O752" s="33"/>
      <c r="P752" s="39"/>
      <c r="Q752" s="33"/>
      <c r="R752" s="33"/>
      <c r="S752" s="40"/>
      <c r="T752" s="33"/>
      <c r="U752" s="33">
        <f t="shared" si="32"/>
        <v>0</v>
      </c>
      <c r="V752" s="17"/>
      <c r="W752" s="17"/>
      <c r="X752" s="17"/>
      <c r="Y752" s="17"/>
      <c r="Z752" s="17"/>
      <c r="AA752" s="17"/>
      <c r="AB752" s="17"/>
      <c r="AC752" s="17"/>
    </row>
    <row r="753" spans="1:29" ht="12.75" x14ac:dyDescent="0.2">
      <c r="A753" s="17"/>
      <c r="B753" s="17"/>
      <c r="C753" s="21" t="str">
        <f t="shared" si="31"/>
        <v/>
      </c>
      <c r="D753" s="17"/>
      <c r="E753" s="22"/>
      <c r="F753" s="38"/>
      <c r="G753" s="26"/>
      <c r="H753" s="22"/>
      <c r="I753" s="22"/>
      <c r="J753" s="22"/>
      <c r="K753" s="22"/>
      <c r="L753" s="22"/>
      <c r="M753" s="33"/>
      <c r="N753" s="22"/>
      <c r="O753" s="33"/>
      <c r="P753" s="39"/>
      <c r="Q753" s="33"/>
      <c r="R753" s="33"/>
      <c r="S753" s="40"/>
      <c r="T753" s="33"/>
      <c r="U753" s="33">
        <f t="shared" si="32"/>
        <v>0</v>
      </c>
      <c r="V753" s="17"/>
      <c r="W753" s="17"/>
      <c r="X753" s="17"/>
      <c r="Y753" s="17"/>
      <c r="Z753" s="17"/>
      <c r="AA753" s="17"/>
      <c r="AB753" s="17"/>
      <c r="AC753" s="17"/>
    </row>
    <row r="754" spans="1:29" ht="12.75" x14ac:dyDescent="0.2">
      <c r="A754" s="17"/>
      <c r="B754" s="17"/>
      <c r="C754" s="21" t="str">
        <f t="shared" si="31"/>
        <v/>
      </c>
      <c r="D754" s="17"/>
      <c r="E754" s="22"/>
      <c r="F754" s="38"/>
      <c r="G754" s="26"/>
      <c r="H754" s="22"/>
      <c r="I754" s="22"/>
      <c r="J754" s="22"/>
      <c r="K754" s="22"/>
      <c r="L754" s="22"/>
      <c r="M754" s="33"/>
      <c r="N754" s="22"/>
      <c r="O754" s="33"/>
      <c r="P754" s="39"/>
      <c r="Q754" s="33"/>
      <c r="R754" s="33"/>
      <c r="S754" s="40"/>
      <c r="T754" s="33"/>
      <c r="U754" s="33">
        <f t="shared" si="32"/>
        <v>0</v>
      </c>
      <c r="V754" s="17"/>
      <c r="W754" s="17"/>
      <c r="X754" s="17"/>
      <c r="Y754" s="17"/>
      <c r="Z754" s="17"/>
      <c r="AA754" s="17"/>
      <c r="AB754" s="17"/>
      <c r="AC754" s="17"/>
    </row>
    <row r="755" spans="1:29" ht="12.75" x14ac:dyDescent="0.2">
      <c r="A755" s="17"/>
      <c r="B755" s="17"/>
      <c r="C755" s="21" t="str">
        <f t="shared" si="31"/>
        <v/>
      </c>
      <c r="D755" s="17"/>
      <c r="E755" s="22"/>
      <c r="F755" s="38"/>
      <c r="G755" s="26"/>
      <c r="H755" s="22"/>
      <c r="I755" s="22"/>
      <c r="J755" s="22"/>
      <c r="K755" s="22"/>
      <c r="L755" s="22"/>
      <c r="M755" s="33"/>
      <c r="N755" s="22"/>
      <c r="O755" s="33"/>
      <c r="P755" s="39"/>
      <c r="Q755" s="33"/>
      <c r="R755" s="33"/>
      <c r="S755" s="40"/>
      <c r="T755" s="33"/>
      <c r="U755" s="33">
        <f t="shared" si="32"/>
        <v>0</v>
      </c>
      <c r="V755" s="17"/>
      <c r="W755" s="17"/>
      <c r="X755" s="17"/>
      <c r="Y755" s="17"/>
      <c r="Z755" s="17"/>
      <c r="AA755" s="17"/>
      <c r="AB755" s="17"/>
      <c r="AC755" s="17"/>
    </row>
    <row r="756" spans="1:29" ht="12.75" x14ac:dyDescent="0.2">
      <c r="A756" s="17"/>
      <c r="B756" s="17"/>
      <c r="C756" s="21" t="str">
        <f t="shared" ref="C756:C819" si="33">IF(OR(ISBLANK(L756),ISBLANK(N756),ISBLANK(U756)),"",
IF(N756="No",
(IF(AND(OR(ISNUMBER(SEARCH("501",L756)),L756="IHE"),U756&lt;50000),"FWS Director",
IF(AND(OR(ISNUMBER(SEARCH("501",L756)),L756="IHE"),U756&gt;=50000),"Senior Advisor, DOI-PMB",
IF(U756&lt;100000,"FWS Director", IF(U756&gt;=250000, "Senior Advisor, DOI-PMB", "Assistant Secretary, DOI-FWP"))))),
(IF(U756&lt;50000,"FWS Director",IF(U756&gt;=50000,"Senior Advisor, DOI-PMB","error")))))</f>
        <v/>
      </c>
      <c r="D756" s="17"/>
      <c r="E756" s="22"/>
      <c r="F756" s="38"/>
      <c r="G756" s="26"/>
      <c r="H756" s="22"/>
      <c r="I756" s="22"/>
      <c r="J756" s="22"/>
      <c r="K756" s="22"/>
      <c r="L756" s="22"/>
      <c r="M756" s="33"/>
      <c r="N756" s="22"/>
      <c r="O756" s="33"/>
      <c r="P756" s="39"/>
      <c r="Q756" s="33"/>
      <c r="R756" s="33"/>
      <c r="S756" s="40"/>
      <c r="T756" s="33"/>
      <c r="U756" s="33">
        <f t="shared" si="32"/>
        <v>0</v>
      </c>
      <c r="V756" s="17"/>
      <c r="W756" s="17"/>
      <c r="X756" s="17"/>
      <c r="Y756" s="17"/>
      <c r="Z756" s="17"/>
      <c r="AA756" s="17"/>
      <c r="AB756" s="17"/>
      <c r="AC756" s="17"/>
    </row>
    <row r="757" spans="1:29" ht="12.75" x14ac:dyDescent="0.2">
      <c r="A757" s="17"/>
      <c r="B757" s="17"/>
      <c r="C757" s="21" t="str">
        <f t="shared" si="33"/>
        <v/>
      </c>
      <c r="D757" s="17"/>
      <c r="E757" s="22"/>
      <c r="F757" s="38"/>
      <c r="G757" s="26"/>
      <c r="H757" s="22"/>
      <c r="I757" s="22"/>
      <c r="J757" s="22"/>
      <c r="K757" s="22"/>
      <c r="L757" s="22"/>
      <c r="M757" s="33"/>
      <c r="N757" s="22"/>
      <c r="O757" s="33"/>
      <c r="P757" s="39"/>
      <c r="Q757" s="33"/>
      <c r="R757" s="33"/>
      <c r="S757" s="40"/>
      <c r="T757" s="33"/>
      <c r="U757" s="33">
        <f t="shared" si="32"/>
        <v>0</v>
      </c>
      <c r="V757" s="17"/>
      <c r="W757" s="17"/>
      <c r="X757" s="17"/>
      <c r="Y757" s="17"/>
      <c r="Z757" s="17"/>
      <c r="AA757" s="17"/>
      <c r="AB757" s="17"/>
      <c r="AC757" s="17"/>
    </row>
    <row r="758" spans="1:29" ht="12.75" x14ac:dyDescent="0.2">
      <c r="A758" s="17"/>
      <c r="B758" s="17"/>
      <c r="C758" s="21" t="str">
        <f t="shared" si="33"/>
        <v/>
      </c>
      <c r="D758" s="17"/>
      <c r="E758" s="22"/>
      <c r="F758" s="38"/>
      <c r="G758" s="26"/>
      <c r="H758" s="22"/>
      <c r="I758" s="22"/>
      <c r="J758" s="22"/>
      <c r="K758" s="22"/>
      <c r="L758" s="22"/>
      <c r="M758" s="33"/>
      <c r="N758" s="22"/>
      <c r="O758" s="33"/>
      <c r="P758" s="39"/>
      <c r="Q758" s="33"/>
      <c r="R758" s="33"/>
      <c r="S758" s="40"/>
      <c r="T758" s="33"/>
      <c r="U758" s="33">
        <f t="shared" si="32"/>
        <v>0</v>
      </c>
      <c r="V758" s="17"/>
      <c r="W758" s="17"/>
      <c r="X758" s="17"/>
      <c r="Y758" s="17"/>
      <c r="Z758" s="17"/>
      <c r="AA758" s="17"/>
      <c r="AB758" s="17"/>
      <c r="AC758" s="17"/>
    </row>
    <row r="759" spans="1:29" ht="12.75" x14ac:dyDescent="0.2">
      <c r="A759" s="17"/>
      <c r="B759" s="17"/>
      <c r="C759" s="21" t="str">
        <f t="shared" si="33"/>
        <v/>
      </c>
      <c r="D759" s="17"/>
      <c r="E759" s="22"/>
      <c r="F759" s="38"/>
      <c r="G759" s="26"/>
      <c r="H759" s="22"/>
      <c r="I759" s="22"/>
      <c r="J759" s="22"/>
      <c r="K759" s="22"/>
      <c r="L759" s="22"/>
      <c r="M759" s="33"/>
      <c r="N759" s="22"/>
      <c r="O759" s="33"/>
      <c r="P759" s="39"/>
      <c r="Q759" s="33"/>
      <c r="R759" s="33"/>
      <c r="S759" s="40"/>
      <c r="T759" s="33"/>
      <c r="U759" s="33">
        <f t="shared" si="32"/>
        <v>0</v>
      </c>
      <c r="V759" s="17"/>
      <c r="W759" s="17"/>
      <c r="X759" s="17"/>
      <c r="Y759" s="17"/>
      <c r="Z759" s="17"/>
      <c r="AA759" s="17"/>
      <c r="AB759" s="17"/>
      <c r="AC759" s="17"/>
    </row>
    <row r="760" spans="1:29" ht="12.75" x14ac:dyDescent="0.2">
      <c r="A760" s="17"/>
      <c r="B760" s="17"/>
      <c r="C760" s="21" t="str">
        <f t="shared" si="33"/>
        <v/>
      </c>
      <c r="D760" s="17"/>
      <c r="E760" s="22"/>
      <c r="F760" s="38"/>
      <c r="G760" s="26"/>
      <c r="H760" s="22"/>
      <c r="I760" s="22"/>
      <c r="J760" s="22"/>
      <c r="K760" s="22"/>
      <c r="L760" s="22"/>
      <c r="M760" s="33"/>
      <c r="N760" s="22"/>
      <c r="O760" s="33"/>
      <c r="P760" s="39"/>
      <c r="Q760" s="33"/>
      <c r="R760" s="33"/>
      <c r="S760" s="40"/>
      <c r="T760" s="33"/>
      <c r="U760" s="33">
        <f t="shared" si="32"/>
        <v>0</v>
      </c>
      <c r="V760" s="17"/>
      <c r="W760" s="17"/>
      <c r="X760" s="17"/>
      <c r="Y760" s="17"/>
      <c r="Z760" s="17"/>
      <c r="AA760" s="17"/>
      <c r="AB760" s="17"/>
      <c r="AC760" s="17"/>
    </row>
    <row r="761" spans="1:29" ht="12.75" x14ac:dyDescent="0.2">
      <c r="A761" s="17"/>
      <c r="B761" s="17"/>
      <c r="C761" s="21" t="str">
        <f t="shared" si="33"/>
        <v/>
      </c>
      <c r="D761" s="17"/>
      <c r="E761" s="22"/>
      <c r="F761" s="38"/>
      <c r="G761" s="26"/>
      <c r="H761" s="22"/>
      <c r="I761" s="22"/>
      <c r="J761" s="22"/>
      <c r="K761" s="22"/>
      <c r="L761" s="22"/>
      <c r="M761" s="33"/>
      <c r="N761" s="22"/>
      <c r="O761" s="33"/>
      <c r="P761" s="39"/>
      <c r="Q761" s="33"/>
      <c r="R761" s="33"/>
      <c r="S761" s="40"/>
      <c r="T761" s="33"/>
      <c r="U761" s="33">
        <f t="shared" si="32"/>
        <v>0</v>
      </c>
      <c r="V761" s="17"/>
      <c r="W761" s="17"/>
      <c r="X761" s="17"/>
      <c r="Y761" s="17"/>
      <c r="Z761" s="17"/>
      <c r="AA761" s="17"/>
      <c r="AB761" s="17"/>
      <c r="AC761" s="17"/>
    </row>
    <row r="762" spans="1:29" ht="12.75" x14ac:dyDescent="0.2">
      <c r="A762" s="17"/>
      <c r="B762" s="17"/>
      <c r="C762" s="21" t="str">
        <f t="shared" si="33"/>
        <v/>
      </c>
      <c r="D762" s="17"/>
      <c r="E762" s="22"/>
      <c r="F762" s="38"/>
      <c r="G762" s="26"/>
      <c r="H762" s="22"/>
      <c r="I762" s="22"/>
      <c r="J762" s="22"/>
      <c r="K762" s="22"/>
      <c r="L762" s="22"/>
      <c r="M762" s="33"/>
      <c r="N762" s="22"/>
      <c r="O762" s="33"/>
      <c r="P762" s="39"/>
      <c r="Q762" s="33"/>
      <c r="R762" s="33"/>
      <c r="S762" s="40"/>
      <c r="T762" s="33"/>
      <c r="U762" s="33">
        <f t="shared" si="32"/>
        <v>0</v>
      </c>
      <c r="V762" s="17"/>
      <c r="W762" s="17"/>
      <c r="X762" s="17"/>
      <c r="Y762" s="17"/>
      <c r="Z762" s="17"/>
      <c r="AA762" s="17"/>
      <c r="AB762" s="17"/>
      <c r="AC762" s="17"/>
    </row>
    <row r="763" spans="1:29" ht="12.75" x14ac:dyDescent="0.2">
      <c r="A763" s="17"/>
      <c r="B763" s="17"/>
      <c r="C763" s="21" t="str">
        <f t="shared" si="33"/>
        <v/>
      </c>
      <c r="D763" s="17"/>
      <c r="E763" s="22"/>
      <c r="F763" s="38"/>
      <c r="G763" s="26"/>
      <c r="H763" s="22"/>
      <c r="I763" s="22"/>
      <c r="J763" s="22"/>
      <c r="K763" s="22"/>
      <c r="L763" s="22"/>
      <c r="M763" s="33"/>
      <c r="N763" s="22"/>
      <c r="O763" s="33"/>
      <c r="P763" s="39"/>
      <c r="Q763" s="33"/>
      <c r="R763" s="33"/>
      <c r="S763" s="40"/>
      <c r="T763" s="33"/>
      <c r="U763" s="33">
        <f t="shared" si="32"/>
        <v>0</v>
      </c>
      <c r="V763" s="17"/>
      <c r="W763" s="17"/>
      <c r="X763" s="17"/>
      <c r="Y763" s="17"/>
      <c r="Z763" s="17"/>
      <c r="AA763" s="17"/>
      <c r="AB763" s="17"/>
      <c r="AC763" s="17"/>
    </row>
    <row r="764" spans="1:29" ht="12.75" x14ac:dyDescent="0.2">
      <c r="A764" s="17"/>
      <c r="B764" s="17"/>
      <c r="C764" s="21" t="str">
        <f t="shared" si="33"/>
        <v/>
      </c>
      <c r="D764" s="17"/>
      <c r="E764" s="22"/>
      <c r="F764" s="38"/>
      <c r="G764" s="26"/>
      <c r="H764" s="22"/>
      <c r="I764" s="22"/>
      <c r="J764" s="22"/>
      <c r="K764" s="22"/>
      <c r="L764" s="22"/>
      <c r="M764" s="33"/>
      <c r="N764" s="22"/>
      <c r="O764" s="33"/>
      <c r="P764" s="39"/>
      <c r="Q764" s="33"/>
      <c r="R764" s="33"/>
      <c r="S764" s="40"/>
      <c r="T764" s="33"/>
      <c r="U764" s="33">
        <f t="shared" si="32"/>
        <v>0</v>
      </c>
      <c r="V764" s="17"/>
      <c r="W764" s="17"/>
      <c r="X764" s="17"/>
      <c r="Y764" s="17"/>
      <c r="Z764" s="17"/>
      <c r="AA764" s="17"/>
      <c r="AB764" s="17"/>
      <c r="AC764" s="17"/>
    </row>
    <row r="765" spans="1:29" ht="12.75" x14ac:dyDescent="0.2">
      <c r="A765" s="17"/>
      <c r="B765" s="17"/>
      <c r="C765" s="21" t="str">
        <f t="shared" si="33"/>
        <v/>
      </c>
      <c r="D765" s="17"/>
      <c r="E765" s="22"/>
      <c r="F765" s="38"/>
      <c r="G765" s="26"/>
      <c r="H765" s="22"/>
      <c r="I765" s="22"/>
      <c r="J765" s="22"/>
      <c r="K765" s="22"/>
      <c r="L765" s="22"/>
      <c r="M765" s="33"/>
      <c r="N765" s="22"/>
      <c r="O765" s="33"/>
      <c r="P765" s="39"/>
      <c r="Q765" s="33"/>
      <c r="R765" s="33"/>
      <c r="S765" s="40"/>
      <c r="T765" s="33"/>
      <c r="U765" s="33">
        <f t="shared" si="32"/>
        <v>0</v>
      </c>
      <c r="V765" s="17"/>
      <c r="W765" s="17"/>
      <c r="X765" s="17"/>
      <c r="Y765" s="17"/>
      <c r="Z765" s="17"/>
      <c r="AA765" s="17"/>
      <c r="AB765" s="17"/>
      <c r="AC765" s="17"/>
    </row>
    <row r="766" spans="1:29" ht="12.75" x14ac:dyDescent="0.2">
      <c r="A766" s="17"/>
      <c r="B766" s="17"/>
      <c r="C766" s="21" t="str">
        <f t="shared" si="33"/>
        <v/>
      </c>
      <c r="D766" s="17"/>
      <c r="E766" s="22"/>
      <c r="F766" s="38"/>
      <c r="G766" s="26"/>
      <c r="H766" s="22"/>
      <c r="I766" s="22"/>
      <c r="J766" s="22"/>
      <c r="K766" s="22"/>
      <c r="L766" s="22"/>
      <c r="M766" s="33"/>
      <c r="N766" s="22"/>
      <c r="O766" s="33"/>
      <c r="P766" s="39"/>
      <c r="Q766" s="33"/>
      <c r="R766" s="33"/>
      <c r="S766" s="40"/>
      <c r="T766" s="33"/>
      <c r="U766" s="33">
        <f t="shared" si="32"/>
        <v>0</v>
      </c>
      <c r="V766" s="17"/>
      <c r="W766" s="17"/>
      <c r="X766" s="17"/>
      <c r="Y766" s="17"/>
      <c r="Z766" s="17"/>
      <c r="AA766" s="17"/>
      <c r="AB766" s="17"/>
      <c r="AC766" s="17"/>
    </row>
    <row r="767" spans="1:29" ht="12.75" x14ac:dyDescent="0.2">
      <c r="A767" s="17"/>
      <c r="B767" s="17"/>
      <c r="C767" s="21" t="str">
        <f t="shared" si="33"/>
        <v/>
      </c>
      <c r="D767" s="17"/>
      <c r="E767" s="22"/>
      <c r="F767" s="38"/>
      <c r="G767" s="26"/>
      <c r="H767" s="22"/>
      <c r="I767" s="22"/>
      <c r="J767" s="22"/>
      <c r="K767" s="22"/>
      <c r="L767" s="22"/>
      <c r="M767" s="33"/>
      <c r="N767" s="22"/>
      <c r="O767" s="33"/>
      <c r="P767" s="39"/>
      <c r="Q767" s="33"/>
      <c r="R767" s="33"/>
      <c r="S767" s="40"/>
      <c r="T767" s="33"/>
      <c r="U767" s="33">
        <f t="shared" si="32"/>
        <v>0</v>
      </c>
      <c r="V767" s="17"/>
      <c r="W767" s="17"/>
      <c r="X767" s="17"/>
      <c r="Y767" s="17"/>
      <c r="Z767" s="17"/>
      <c r="AA767" s="17"/>
      <c r="AB767" s="17"/>
      <c r="AC767" s="17"/>
    </row>
    <row r="768" spans="1:29" ht="12.75" x14ac:dyDescent="0.2">
      <c r="A768" s="17"/>
      <c r="B768" s="17"/>
      <c r="C768" s="21" t="str">
        <f t="shared" si="33"/>
        <v/>
      </c>
      <c r="D768" s="17"/>
      <c r="E768" s="22"/>
      <c r="F768" s="38"/>
      <c r="G768" s="26"/>
      <c r="H768" s="22"/>
      <c r="I768" s="22"/>
      <c r="J768" s="22"/>
      <c r="K768" s="22"/>
      <c r="L768" s="22"/>
      <c r="M768" s="33"/>
      <c r="N768" s="22"/>
      <c r="O768" s="33"/>
      <c r="P768" s="39"/>
      <c r="Q768" s="33"/>
      <c r="R768" s="33"/>
      <c r="S768" s="40"/>
      <c r="T768" s="33"/>
      <c r="U768" s="33">
        <f t="shared" si="32"/>
        <v>0</v>
      </c>
      <c r="V768" s="17"/>
      <c r="W768" s="17"/>
      <c r="X768" s="17"/>
      <c r="Y768" s="17"/>
      <c r="Z768" s="17"/>
      <c r="AA768" s="17"/>
      <c r="AB768" s="17"/>
      <c r="AC768" s="17"/>
    </row>
    <row r="769" spans="1:29" ht="12.75" x14ac:dyDescent="0.2">
      <c r="A769" s="17"/>
      <c r="B769" s="17"/>
      <c r="C769" s="21" t="str">
        <f t="shared" si="33"/>
        <v/>
      </c>
      <c r="D769" s="17"/>
      <c r="E769" s="22"/>
      <c r="F769" s="38"/>
      <c r="G769" s="26"/>
      <c r="H769" s="22"/>
      <c r="I769" s="22"/>
      <c r="J769" s="22"/>
      <c r="K769" s="22"/>
      <c r="L769" s="22"/>
      <c r="M769" s="33"/>
      <c r="N769" s="22"/>
      <c r="O769" s="33"/>
      <c r="P769" s="39"/>
      <c r="Q769" s="33"/>
      <c r="R769" s="33"/>
      <c r="S769" s="40"/>
      <c r="T769" s="33"/>
      <c r="U769" s="33">
        <f t="shared" si="32"/>
        <v>0</v>
      </c>
      <c r="V769" s="17"/>
      <c r="W769" s="17"/>
      <c r="X769" s="17"/>
      <c r="Y769" s="17"/>
      <c r="Z769" s="17"/>
      <c r="AA769" s="17"/>
      <c r="AB769" s="17"/>
      <c r="AC769" s="17"/>
    </row>
    <row r="770" spans="1:29" ht="12.75" x14ac:dyDescent="0.2">
      <c r="A770" s="17"/>
      <c r="B770" s="17"/>
      <c r="C770" s="21" t="str">
        <f t="shared" si="33"/>
        <v/>
      </c>
      <c r="D770" s="17"/>
      <c r="E770" s="22"/>
      <c r="F770" s="38"/>
      <c r="G770" s="26"/>
      <c r="H770" s="22"/>
      <c r="I770" s="22"/>
      <c r="J770" s="22"/>
      <c r="K770" s="22"/>
      <c r="L770" s="22"/>
      <c r="M770" s="33"/>
      <c r="N770" s="22"/>
      <c r="O770" s="33"/>
      <c r="P770" s="39"/>
      <c r="Q770" s="33"/>
      <c r="R770" s="33"/>
      <c r="S770" s="40"/>
      <c r="T770" s="33"/>
      <c r="U770" s="33">
        <f t="shared" si="32"/>
        <v>0</v>
      </c>
      <c r="V770" s="17"/>
      <c r="W770" s="17"/>
      <c r="X770" s="17"/>
      <c r="Y770" s="17"/>
      <c r="Z770" s="17"/>
      <c r="AA770" s="17"/>
      <c r="AB770" s="17"/>
      <c r="AC770" s="17"/>
    </row>
    <row r="771" spans="1:29" ht="12.75" x14ac:dyDescent="0.2">
      <c r="A771" s="17"/>
      <c r="B771" s="17"/>
      <c r="C771" s="21" t="str">
        <f t="shared" si="33"/>
        <v/>
      </c>
      <c r="D771" s="17"/>
      <c r="E771" s="22"/>
      <c r="F771" s="38"/>
      <c r="G771" s="26"/>
      <c r="H771" s="22"/>
      <c r="I771" s="22"/>
      <c r="J771" s="22"/>
      <c r="K771" s="22"/>
      <c r="L771" s="22"/>
      <c r="M771" s="33"/>
      <c r="N771" s="22"/>
      <c r="O771" s="33"/>
      <c r="P771" s="39"/>
      <c r="Q771" s="33"/>
      <c r="R771" s="33"/>
      <c r="S771" s="40"/>
      <c r="T771" s="33"/>
      <c r="U771" s="33">
        <f t="shared" si="32"/>
        <v>0</v>
      </c>
      <c r="V771" s="17"/>
      <c r="W771" s="17"/>
      <c r="X771" s="17"/>
      <c r="Y771" s="17"/>
      <c r="Z771" s="17"/>
      <c r="AA771" s="17"/>
      <c r="AB771" s="17"/>
      <c r="AC771" s="17"/>
    </row>
    <row r="772" spans="1:29" ht="12.75" x14ac:dyDescent="0.2">
      <c r="A772" s="17"/>
      <c r="B772" s="17"/>
      <c r="C772" s="21" t="str">
        <f t="shared" si="33"/>
        <v/>
      </c>
      <c r="D772" s="17"/>
      <c r="E772" s="22"/>
      <c r="F772" s="38"/>
      <c r="G772" s="26"/>
      <c r="H772" s="22"/>
      <c r="I772" s="22"/>
      <c r="J772" s="22"/>
      <c r="K772" s="22"/>
      <c r="L772" s="22"/>
      <c r="M772" s="33"/>
      <c r="N772" s="22"/>
      <c r="O772" s="33"/>
      <c r="P772" s="39"/>
      <c r="Q772" s="33"/>
      <c r="R772" s="33"/>
      <c r="S772" s="40"/>
      <c r="T772" s="33"/>
      <c r="U772" s="33">
        <f t="shared" si="32"/>
        <v>0</v>
      </c>
      <c r="V772" s="17"/>
      <c r="W772" s="17"/>
      <c r="X772" s="17"/>
      <c r="Y772" s="17"/>
      <c r="Z772" s="17"/>
      <c r="AA772" s="17"/>
      <c r="AB772" s="17"/>
      <c r="AC772" s="17"/>
    </row>
    <row r="773" spans="1:29" ht="12.75" x14ac:dyDescent="0.2">
      <c r="A773" s="17"/>
      <c r="B773" s="17"/>
      <c r="C773" s="21" t="str">
        <f t="shared" si="33"/>
        <v/>
      </c>
      <c r="D773" s="17"/>
      <c r="E773" s="22"/>
      <c r="F773" s="38"/>
      <c r="G773" s="26"/>
      <c r="H773" s="22"/>
      <c r="I773" s="22"/>
      <c r="J773" s="22"/>
      <c r="K773" s="22"/>
      <c r="L773" s="22"/>
      <c r="M773" s="33"/>
      <c r="N773" s="22"/>
      <c r="O773" s="33"/>
      <c r="P773" s="39"/>
      <c r="Q773" s="33"/>
      <c r="R773" s="33"/>
      <c r="S773" s="40"/>
      <c r="T773" s="33"/>
      <c r="U773" s="33">
        <f t="shared" si="32"/>
        <v>0</v>
      </c>
      <c r="V773" s="17"/>
      <c r="W773" s="17"/>
      <c r="X773" s="17"/>
      <c r="Y773" s="17"/>
      <c r="Z773" s="17"/>
      <c r="AA773" s="17"/>
      <c r="AB773" s="17"/>
      <c r="AC773" s="17"/>
    </row>
    <row r="774" spans="1:29" ht="12.75" x14ac:dyDescent="0.2">
      <c r="A774" s="17"/>
      <c r="B774" s="17"/>
      <c r="C774" s="21" t="str">
        <f t="shared" si="33"/>
        <v/>
      </c>
      <c r="D774" s="17"/>
      <c r="E774" s="22"/>
      <c r="F774" s="38"/>
      <c r="G774" s="26"/>
      <c r="H774" s="22"/>
      <c r="I774" s="22"/>
      <c r="J774" s="22"/>
      <c r="K774" s="22"/>
      <c r="L774" s="22"/>
      <c r="M774" s="33"/>
      <c r="N774" s="22"/>
      <c r="O774" s="33"/>
      <c r="P774" s="39"/>
      <c r="Q774" s="33"/>
      <c r="R774" s="33"/>
      <c r="S774" s="40"/>
      <c r="T774" s="33"/>
      <c r="U774" s="33">
        <f t="shared" si="32"/>
        <v>0</v>
      </c>
      <c r="V774" s="17"/>
      <c r="W774" s="17"/>
      <c r="X774" s="17"/>
      <c r="Y774" s="17"/>
      <c r="Z774" s="17"/>
      <c r="AA774" s="17"/>
      <c r="AB774" s="17"/>
      <c r="AC774" s="17"/>
    </row>
    <row r="775" spans="1:29" ht="12.75" x14ac:dyDescent="0.2">
      <c r="A775" s="17"/>
      <c r="B775" s="17"/>
      <c r="C775" s="21" t="str">
        <f t="shared" si="33"/>
        <v/>
      </c>
      <c r="D775" s="17"/>
      <c r="E775" s="22"/>
      <c r="F775" s="38"/>
      <c r="G775" s="26"/>
      <c r="H775" s="22"/>
      <c r="I775" s="22"/>
      <c r="J775" s="22"/>
      <c r="K775" s="22"/>
      <c r="L775" s="22"/>
      <c r="M775" s="33"/>
      <c r="N775" s="22"/>
      <c r="O775" s="33"/>
      <c r="P775" s="39"/>
      <c r="Q775" s="33"/>
      <c r="R775" s="33"/>
      <c r="S775" s="40"/>
      <c r="T775" s="33"/>
      <c r="U775" s="33">
        <f t="shared" si="32"/>
        <v>0</v>
      </c>
      <c r="V775" s="17"/>
      <c r="W775" s="17"/>
      <c r="X775" s="17"/>
      <c r="Y775" s="17"/>
      <c r="Z775" s="17"/>
      <c r="AA775" s="17"/>
      <c r="AB775" s="17"/>
      <c r="AC775" s="17"/>
    </row>
    <row r="776" spans="1:29" ht="12.75" x14ac:dyDescent="0.2">
      <c r="A776" s="17"/>
      <c r="B776" s="17"/>
      <c r="C776" s="21" t="str">
        <f t="shared" si="33"/>
        <v/>
      </c>
      <c r="D776" s="17"/>
      <c r="E776" s="22"/>
      <c r="F776" s="38"/>
      <c r="G776" s="26"/>
      <c r="H776" s="22"/>
      <c r="I776" s="22"/>
      <c r="J776" s="22"/>
      <c r="K776" s="22"/>
      <c r="L776" s="22"/>
      <c r="M776" s="33"/>
      <c r="N776" s="22"/>
      <c r="O776" s="33"/>
      <c r="P776" s="39"/>
      <c r="Q776" s="33"/>
      <c r="R776" s="33"/>
      <c r="S776" s="40"/>
      <c r="T776" s="33"/>
      <c r="U776" s="33">
        <f t="shared" si="32"/>
        <v>0</v>
      </c>
      <c r="V776" s="17"/>
      <c r="W776" s="17"/>
      <c r="X776" s="17"/>
      <c r="Y776" s="17"/>
      <c r="Z776" s="17"/>
      <c r="AA776" s="17"/>
      <c r="AB776" s="17"/>
      <c r="AC776" s="17"/>
    </row>
    <row r="777" spans="1:29" ht="12.75" x14ac:dyDescent="0.2">
      <c r="A777" s="17"/>
      <c r="B777" s="17"/>
      <c r="C777" s="21" t="str">
        <f t="shared" si="33"/>
        <v/>
      </c>
      <c r="D777" s="17"/>
      <c r="E777" s="22"/>
      <c r="F777" s="38"/>
      <c r="G777" s="26"/>
      <c r="H777" s="22"/>
      <c r="I777" s="22"/>
      <c r="J777" s="22"/>
      <c r="K777" s="22"/>
      <c r="L777" s="22"/>
      <c r="M777" s="33"/>
      <c r="N777" s="22"/>
      <c r="O777" s="33"/>
      <c r="P777" s="39"/>
      <c r="Q777" s="33"/>
      <c r="R777" s="33"/>
      <c r="S777" s="40"/>
      <c r="T777" s="33"/>
      <c r="U777" s="33">
        <f t="shared" si="32"/>
        <v>0</v>
      </c>
      <c r="V777" s="17"/>
      <c r="W777" s="17"/>
      <c r="X777" s="17"/>
      <c r="Y777" s="17"/>
      <c r="Z777" s="17"/>
      <c r="AA777" s="17"/>
      <c r="AB777" s="17"/>
      <c r="AC777" s="17"/>
    </row>
    <row r="778" spans="1:29" ht="12.75" x14ac:dyDescent="0.2">
      <c r="A778" s="17"/>
      <c r="B778" s="17"/>
      <c r="C778" s="21" t="str">
        <f t="shared" si="33"/>
        <v/>
      </c>
      <c r="D778" s="17"/>
      <c r="E778" s="22"/>
      <c r="F778" s="38"/>
      <c r="G778" s="26"/>
      <c r="H778" s="22"/>
      <c r="I778" s="22"/>
      <c r="J778" s="22"/>
      <c r="K778" s="22"/>
      <c r="L778" s="22"/>
      <c r="M778" s="33"/>
      <c r="N778" s="22"/>
      <c r="O778" s="33"/>
      <c r="P778" s="39"/>
      <c r="Q778" s="33"/>
      <c r="R778" s="33"/>
      <c r="S778" s="40"/>
      <c r="T778" s="33"/>
      <c r="U778" s="33">
        <f t="shared" si="32"/>
        <v>0</v>
      </c>
      <c r="V778" s="17"/>
      <c r="W778" s="17"/>
      <c r="X778" s="17"/>
      <c r="Y778" s="17"/>
      <c r="Z778" s="17"/>
      <c r="AA778" s="17"/>
      <c r="AB778" s="17"/>
      <c r="AC778" s="17"/>
    </row>
    <row r="779" spans="1:29" ht="12.75" x14ac:dyDescent="0.2">
      <c r="A779" s="17"/>
      <c r="B779" s="17"/>
      <c r="C779" s="21" t="str">
        <f t="shared" si="33"/>
        <v/>
      </c>
      <c r="D779" s="17"/>
      <c r="E779" s="22"/>
      <c r="F779" s="38"/>
      <c r="G779" s="26"/>
      <c r="H779" s="22"/>
      <c r="I779" s="22"/>
      <c r="J779" s="22"/>
      <c r="K779" s="22"/>
      <c r="L779" s="22"/>
      <c r="M779" s="33"/>
      <c r="N779" s="22"/>
      <c r="O779" s="33"/>
      <c r="P779" s="39"/>
      <c r="Q779" s="33"/>
      <c r="R779" s="33"/>
      <c r="S779" s="40"/>
      <c r="T779" s="33"/>
      <c r="U779" s="33">
        <f t="shared" si="32"/>
        <v>0</v>
      </c>
      <c r="V779" s="17"/>
      <c r="W779" s="17"/>
      <c r="X779" s="17"/>
      <c r="Y779" s="17"/>
      <c r="Z779" s="17"/>
      <c r="AA779" s="17"/>
      <c r="AB779" s="17"/>
      <c r="AC779" s="17"/>
    </row>
    <row r="780" spans="1:29" ht="12.75" x14ac:dyDescent="0.2">
      <c r="A780" s="17"/>
      <c r="B780" s="17"/>
      <c r="C780" s="21" t="str">
        <f t="shared" si="33"/>
        <v/>
      </c>
      <c r="D780" s="17"/>
      <c r="E780" s="22"/>
      <c r="F780" s="38"/>
      <c r="G780" s="26"/>
      <c r="H780" s="22"/>
      <c r="I780" s="22"/>
      <c r="J780" s="22"/>
      <c r="K780" s="22"/>
      <c r="L780" s="22"/>
      <c r="M780" s="33"/>
      <c r="N780" s="22"/>
      <c r="O780" s="33"/>
      <c r="P780" s="39"/>
      <c r="Q780" s="33"/>
      <c r="R780" s="33"/>
      <c r="S780" s="40"/>
      <c r="T780" s="33"/>
      <c r="U780" s="33">
        <f t="shared" si="32"/>
        <v>0</v>
      </c>
      <c r="V780" s="17"/>
      <c r="W780" s="17"/>
      <c r="X780" s="17"/>
      <c r="Y780" s="17"/>
      <c r="Z780" s="17"/>
      <c r="AA780" s="17"/>
      <c r="AB780" s="17"/>
      <c r="AC780" s="17"/>
    </row>
    <row r="781" spans="1:29" ht="12.75" x14ac:dyDescent="0.2">
      <c r="A781" s="17"/>
      <c r="B781" s="17"/>
      <c r="C781" s="21" t="str">
        <f t="shared" si="33"/>
        <v/>
      </c>
      <c r="D781" s="17"/>
      <c r="E781" s="22"/>
      <c r="F781" s="38"/>
      <c r="G781" s="26"/>
      <c r="H781" s="22"/>
      <c r="I781" s="22"/>
      <c r="J781" s="22"/>
      <c r="K781" s="22"/>
      <c r="L781" s="22"/>
      <c r="M781" s="33"/>
      <c r="N781" s="22"/>
      <c r="O781" s="33"/>
      <c r="P781" s="39"/>
      <c r="Q781" s="33"/>
      <c r="R781" s="33"/>
      <c r="S781" s="40"/>
      <c r="T781" s="33"/>
      <c r="U781" s="33">
        <f t="shared" si="32"/>
        <v>0</v>
      </c>
      <c r="V781" s="17"/>
      <c r="W781" s="17"/>
      <c r="X781" s="17"/>
      <c r="Y781" s="17"/>
      <c r="Z781" s="17"/>
      <c r="AA781" s="17"/>
      <c r="AB781" s="17"/>
      <c r="AC781" s="17"/>
    </row>
    <row r="782" spans="1:29" ht="12.75" x14ac:dyDescent="0.2">
      <c r="A782" s="17"/>
      <c r="B782" s="17"/>
      <c r="C782" s="21" t="str">
        <f t="shared" si="33"/>
        <v/>
      </c>
      <c r="D782" s="17"/>
      <c r="E782" s="22"/>
      <c r="F782" s="38"/>
      <c r="G782" s="26"/>
      <c r="H782" s="22"/>
      <c r="I782" s="22"/>
      <c r="J782" s="22"/>
      <c r="K782" s="22"/>
      <c r="L782" s="22"/>
      <c r="M782" s="33"/>
      <c r="N782" s="22"/>
      <c r="O782" s="33"/>
      <c r="P782" s="39"/>
      <c r="Q782" s="33"/>
      <c r="R782" s="33"/>
      <c r="S782" s="40"/>
      <c r="T782" s="33"/>
      <c r="U782" s="33">
        <f t="shared" si="32"/>
        <v>0</v>
      </c>
      <c r="V782" s="17"/>
      <c r="W782" s="17"/>
      <c r="X782" s="17"/>
      <c r="Y782" s="17"/>
      <c r="Z782" s="17"/>
      <c r="AA782" s="17"/>
      <c r="AB782" s="17"/>
      <c r="AC782" s="17"/>
    </row>
    <row r="783" spans="1:29" ht="12.75" x14ac:dyDescent="0.2">
      <c r="A783" s="17"/>
      <c r="B783" s="17"/>
      <c r="C783" s="21" t="str">
        <f t="shared" si="33"/>
        <v/>
      </c>
      <c r="D783" s="17"/>
      <c r="E783" s="22"/>
      <c r="F783" s="38"/>
      <c r="G783" s="26"/>
      <c r="H783" s="22"/>
      <c r="I783" s="22"/>
      <c r="J783" s="22"/>
      <c r="K783" s="22"/>
      <c r="L783" s="22"/>
      <c r="M783" s="33"/>
      <c r="N783" s="22"/>
      <c r="O783" s="33"/>
      <c r="P783" s="39"/>
      <c r="Q783" s="33"/>
      <c r="R783" s="33"/>
      <c r="S783" s="40"/>
      <c r="T783" s="33"/>
      <c r="U783" s="33">
        <f t="shared" si="32"/>
        <v>0</v>
      </c>
      <c r="V783" s="17"/>
      <c r="W783" s="17"/>
      <c r="X783" s="17"/>
      <c r="Y783" s="17"/>
      <c r="Z783" s="17"/>
      <c r="AA783" s="17"/>
      <c r="AB783" s="17"/>
      <c r="AC783" s="17"/>
    </row>
    <row r="784" spans="1:29" ht="12.75" x14ac:dyDescent="0.2">
      <c r="A784" s="17"/>
      <c r="B784" s="17"/>
      <c r="C784" s="21" t="str">
        <f t="shared" si="33"/>
        <v/>
      </c>
      <c r="D784" s="17"/>
      <c r="E784" s="22"/>
      <c r="F784" s="38"/>
      <c r="G784" s="26"/>
      <c r="H784" s="22"/>
      <c r="I784" s="22"/>
      <c r="J784" s="22"/>
      <c r="K784" s="22"/>
      <c r="L784" s="22"/>
      <c r="M784" s="33"/>
      <c r="N784" s="22"/>
      <c r="O784" s="33"/>
      <c r="P784" s="39"/>
      <c r="Q784" s="33"/>
      <c r="R784" s="33"/>
      <c r="S784" s="40"/>
      <c r="T784" s="33"/>
      <c r="U784" s="33">
        <f t="shared" si="32"/>
        <v>0</v>
      </c>
      <c r="V784" s="17"/>
      <c r="W784" s="17"/>
      <c r="X784" s="17"/>
      <c r="Y784" s="17"/>
      <c r="Z784" s="17"/>
      <c r="AA784" s="17"/>
      <c r="AB784" s="17"/>
      <c r="AC784" s="17"/>
    </row>
    <row r="785" spans="1:29" ht="12.75" x14ac:dyDescent="0.2">
      <c r="A785" s="17"/>
      <c r="B785" s="17"/>
      <c r="C785" s="21" t="str">
        <f t="shared" si="33"/>
        <v/>
      </c>
      <c r="D785" s="17"/>
      <c r="E785" s="22"/>
      <c r="F785" s="38"/>
      <c r="G785" s="26"/>
      <c r="H785" s="22"/>
      <c r="I785" s="22"/>
      <c r="J785" s="22"/>
      <c r="K785" s="22"/>
      <c r="L785" s="22"/>
      <c r="M785" s="33"/>
      <c r="N785" s="22"/>
      <c r="O785" s="33"/>
      <c r="P785" s="39"/>
      <c r="Q785" s="33"/>
      <c r="R785" s="33"/>
      <c r="S785" s="40"/>
      <c r="T785" s="33"/>
      <c r="U785" s="33">
        <f t="shared" si="32"/>
        <v>0</v>
      </c>
      <c r="V785" s="17"/>
      <c r="W785" s="17"/>
      <c r="X785" s="17"/>
      <c r="Y785" s="17"/>
      <c r="Z785" s="17"/>
      <c r="AA785" s="17"/>
      <c r="AB785" s="17"/>
      <c r="AC785" s="17"/>
    </row>
    <row r="786" spans="1:29" ht="12.75" x14ac:dyDescent="0.2">
      <c r="A786" s="17"/>
      <c r="B786" s="17"/>
      <c r="C786" s="21" t="str">
        <f t="shared" si="33"/>
        <v/>
      </c>
      <c r="D786" s="17"/>
      <c r="E786" s="22"/>
      <c r="F786" s="38"/>
      <c r="G786" s="26"/>
      <c r="H786" s="22"/>
      <c r="I786" s="22"/>
      <c r="J786" s="22"/>
      <c r="K786" s="22"/>
      <c r="L786" s="22"/>
      <c r="M786" s="33"/>
      <c r="N786" s="22"/>
      <c r="O786" s="33"/>
      <c r="P786" s="39"/>
      <c r="Q786" s="33"/>
      <c r="R786" s="33"/>
      <c r="S786" s="40"/>
      <c r="T786" s="33"/>
      <c r="U786" s="33">
        <f t="shared" si="32"/>
        <v>0</v>
      </c>
      <c r="V786" s="17"/>
      <c r="W786" s="17"/>
      <c r="X786" s="17"/>
      <c r="Y786" s="17"/>
      <c r="Z786" s="17"/>
      <c r="AA786" s="17"/>
      <c r="AB786" s="17"/>
      <c r="AC786" s="17"/>
    </row>
    <row r="787" spans="1:29" ht="12.75" x14ac:dyDescent="0.2">
      <c r="A787" s="17"/>
      <c r="B787" s="17"/>
      <c r="C787" s="21" t="str">
        <f t="shared" si="33"/>
        <v/>
      </c>
      <c r="D787" s="17"/>
      <c r="E787" s="22"/>
      <c r="F787" s="38"/>
      <c r="G787" s="26"/>
      <c r="H787" s="22"/>
      <c r="I787" s="22"/>
      <c r="J787" s="22"/>
      <c r="K787" s="22"/>
      <c r="L787" s="22"/>
      <c r="M787" s="33"/>
      <c r="N787" s="22"/>
      <c r="O787" s="33"/>
      <c r="P787" s="39"/>
      <c r="Q787" s="33"/>
      <c r="R787" s="33"/>
      <c r="S787" s="40"/>
      <c r="T787" s="33"/>
      <c r="U787" s="33">
        <f t="shared" si="32"/>
        <v>0</v>
      </c>
      <c r="V787" s="17"/>
      <c r="W787" s="17"/>
      <c r="X787" s="17"/>
      <c r="Y787" s="17"/>
      <c r="Z787" s="17"/>
      <c r="AA787" s="17"/>
      <c r="AB787" s="17"/>
      <c r="AC787" s="17"/>
    </row>
    <row r="788" spans="1:29" ht="12.75" x14ac:dyDescent="0.2">
      <c r="A788" s="17"/>
      <c r="B788" s="17"/>
      <c r="C788" s="21" t="str">
        <f t="shared" si="33"/>
        <v/>
      </c>
      <c r="D788" s="17"/>
      <c r="E788" s="22"/>
      <c r="F788" s="38"/>
      <c r="G788" s="26"/>
      <c r="H788" s="22"/>
      <c r="I788" s="22"/>
      <c r="J788" s="22"/>
      <c r="K788" s="22"/>
      <c r="L788" s="22"/>
      <c r="M788" s="33"/>
      <c r="N788" s="22"/>
      <c r="O788" s="33"/>
      <c r="P788" s="39"/>
      <c r="Q788" s="33"/>
      <c r="R788" s="33"/>
      <c r="S788" s="40"/>
      <c r="T788" s="33"/>
      <c r="U788" s="33">
        <f t="shared" si="32"/>
        <v>0</v>
      </c>
      <c r="V788" s="17"/>
      <c r="W788" s="17"/>
      <c r="X788" s="17"/>
      <c r="Y788" s="17"/>
      <c r="Z788" s="17"/>
      <c r="AA788" s="17"/>
      <c r="AB788" s="17"/>
      <c r="AC788" s="17"/>
    </row>
    <row r="789" spans="1:29" ht="12.75" x14ac:dyDescent="0.2">
      <c r="A789" s="17"/>
      <c r="B789" s="17"/>
      <c r="C789" s="21" t="str">
        <f t="shared" si="33"/>
        <v/>
      </c>
      <c r="D789" s="17"/>
      <c r="E789" s="22"/>
      <c r="F789" s="38"/>
      <c r="G789" s="26"/>
      <c r="H789" s="22"/>
      <c r="I789" s="22"/>
      <c r="J789" s="22"/>
      <c r="K789" s="22"/>
      <c r="L789" s="22"/>
      <c r="M789" s="33"/>
      <c r="N789" s="22"/>
      <c r="O789" s="33"/>
      <c r="P789" s="39"/>
      <c r="Q789" s="33"/>
      <c r="R789" s="33"/>
      <c r="S789" s="40"/>
      <c r="T789" s="33"/>
      <c r="U789" s="33">
        <f t="shared" si="32"/>
        <v>0</v>
      </c>
      <c r="V789" s="17"/>
      <c r="W789" s="17"/>
      <c r="X789" s="17"/>
      <c r="Y789" s="17"/>
      <c r="Z789" s="17"/>
      <c r="AA789" s="17"/>
      <c r="AB789" s="17"/>
      <c r="AC789" s="17"/>
    </row>
    <row r="790" spans="1:29" ht="12.75" x14ac:dyDescent="0.2">
      <c r="A790" s="17"/>
      <c r="B790" s="17"/>
      <c r="C790" s="21" t="str">
        <f t="shared" si="33"/>
        <v/>
      </c>
      <c r="D790" s="17"/>
      <c r="E790" s="22"/>
      <c r="F790" s="38"/>
      <c r="G790" s="26"/>
      <c r="H790" s="22"/>
      <c r="I790" s="22"/>
      <c r="J790" s="22"/>
      <c r="K790" s="22"/>
      <c r="L790" s="22"/>
      <c r="M790" s="33"/>
      <c r="N790" s="22"/>
      <c r="O790" s="33"/>
      <c r="P790" s="39"/>
      <c r="Q790" s="33"/>
      <c r="R790" s="33"/>
      <c r="S790" s="40"/>
      <c r="T790" s="33"/>
      <c r="U790" s="33">
        <f t="shared" si="32"/>
        <v>0</v>
      </c>
      <c r="V790" s="17"/>
      <c r="W790" s="17"/>
      <c r="X790" s="17"/>
      <c r="Y790" s="17"/>
      <c r="Z790" s="17"/>
      <c r="AA790" s="17"/>
      <c r="AB790" s="17"/>
      <c r="AC790" s="17"/>
    </row>
    <row r="791" spans="1:29" ht="12.75" x14ac:dyDescent="0.2">
      <c r="A791" s="17"/>
      <c r="B791" s="17"/>
      <c r="C791" s="21" t="str">
        <f t="shared" si="33"/>
        <v/>
      </c>
      <c r="D791" s="17"/>
      <c r="E791" s="22"/>
      <c r="F791" s="38"/>
      <c r="G791" s="26"/>
      <c r="H791" s="22"/>
      <c r="I791" s="22"/>
      <c r="J791" s="22"/>
      <c r="K791" s="22"/>
      <c r="L791" s="22"/>
      <c r="M791" s="33"/>
      <c r="N791" s="22"/>
      <c r="O791" s="33"/>
      <c r="P791" s="39"/>
      <c r="Q791" s="33"/>
      <c r="R791" s="33"/>
      <c r="S791" s="40"/>
      <c r="T791" s="33"/>
      <c r="U791" s="33">
        <f t="shared" si="32"/>
        <v>0</v>
      </c>
      <c r="V791" s="17"/>
      <c r="W791" s="17"/>
      <c r="X791" s="17"/>
      <c r="Y791" s="17"/>
      <c r="Z791" s="17"/>
      <c r="AA791" s="17"/>
      <c r="AB791" s="17"/>
      <c r="AC791" s="17"/>
    </row>
    <row r="792" spans="1:29" ht="12.75" x14ac:dyDescent="0.2">
      <c r="A792" s="17"/>
      <c r="B792" s="17"/>
      <c r="C792" s="21" t="str">
        <f t="shared" si="33"/>
        <v/>
      </c>
      <c r="D792" s="17"/>
      <c r="E792" s="22"/>
      <c r="F792" s="38"/>
      <c r="G792" s="26"/>
      <c r="H792" s="22"/>
      <c r="I792" s="22"/>
      <c r="J792" s="22"/>
      <c r="K792" s="22"/>
      <c r="L792" s="22"/>
      <c r="M792" s="33"/>
      <c r="N792" s="22"/>
      <c r="O792" s="33"/>
      <c r="P792" s="39"/>
      <c r="Q792" s="33"/>
      <c r="R792" s="33"/>
      <c r="S792" s="40"/>
      <c r="T792" s="33"/>
      <c r="U792" s="33">
        <f t="shared" si="32"/>
        <v>0</v>
      </c>
      <c r="V792" s="17"/>
      <c r="W792" s="17"/>
      <c r="X792" s="17"/>
      <c r="Y792" s="17"/>
      <c r="Z792" s="17"/>
      <c r="AA792" s="17"/>
      <c r="AB792" s="17"/>
      <c r="AC792" s="17"/>
    </row>
    <row r="793" spans="1:29" ht="12.75" x14ac:dyDescent="0.2">
      <c r="A793" s="17"/>
      <c r="B793" s="17"/>
      <c r="C793" s="21" t="str">
        <f t="shared" si="33"/>
        <v/>
      </c>
      <c r="D793" s="17"/>
      <c r="E793" s="22"/>
      <c r="F793" s="38"/>
      <c r="G793" s="26"/>
      <c r="H793" s="22"/>
      <c r="I793" s="22"/>
      <c r="J793" s="22"/>
      <c r="K793" s="22"/>
      <c r="L793" s="22"/>
      <c r="M793" s="33"/>
      <c r="N793" s="22"/>
      <c r="O793" s="33"/>
      <c r="P793" s="39"/>
      <c r="Q793" s="33"/>
      <c r="R793" s="33"/>
      <c r="S793" s="40"/>
      <c r="T793" s="33"/>
      <c r="U793" s="33">
        <f t="shared" si="32"/>
        <v>0</v>
      </c>
      <c r="V793" s="17"/>
      <c r="W793" s="17"/>
      <c r="X793" s="17"/>
      <c r="Y793" s="17"/>
      <c r="Z793" s="17"/>
      <c r="AA793" s="17"/>
      <c r="AB793" s="17"/>
      <c r="AC793" s="17"/>
    </row>
    <row r="794" spans="1:29" ht="12.75" x14ac:dyDescent="0.2">
      <c r="A794" s="17"/>
      <c r="B794" s="17"/>
      <c r="C794" s="21" t="str">
        <f t="shared" si="33"/>
        <v/>
      </c>
      <c r="D794" s="17"/>
      <c r="E794" s="22"/>
      <c r="F794" s="38"/>
      <c r="G794" s="26"/>
      <c r="H794" s="22"/>
      <c r="I794" s="22"/>
      <c r="J794" s="22"/>
      <c r="K794" s="22"/>
      <c r="L794" s="22"/>
      <c r="M794" s="33"/>
      <c r="N794" s="22"/>
      <c r="O794" s="33"/>
      <c r="P794" s="39"/>
      <c r="Q794" s="33"/>
      <c r="R794" s="33"/>
      <c r="S794" s="40"/>
      <c r="T794" s="33"/>
      <c r="U794" s="33">
        <f t="shared" si="32"/>
        <v>0</v>
      </c>
      <c r="V794" s="17"/>
      <c r="W794" s="17"/>
      <c r="X794" s="17"/>
      <c r="Y794" s="17"/>
      <c r="Z794" s="17"/>
      <c r="AA794" s="17"/>
      <c r="AB794" s="17"/>
      <c r="AC794" s="17"/>
    </row>
    <row r="795" spans="1:29" ht="12.75" x14ac:dyDescent="0.2">
      <c r="A795" s="17"/>
      <c r="B795" s="17"/>
      <c r="C795" s="21" t="str">
        <f t="shared" si="33"/>
        <v/>
      </c>
      <c r="D795" s="17"/>
      <c r="E795" s="22"/>
      <c r="F795" s="38"/>
      <c r="G795" s="26"/>
      <c r="H795" s="22"/>
      <c r="I795" s="22"/>
      <c r="J795" s="22"/>
      <c r="K795" s="22"/>
      <c r="L795" s="22"/>
      <c r="M795" s="33"/>
      <c r="N795" s="22"/>
      <c r="O795" s="33"/>
      <c r="P795" s="39"/>
      <c r="Q795" s="33"/>
      <c r="R795" s="33"/>
      <c r="S795" s="40"/>
      <c r="T795" s="33"/>
      <c r="U795" s="33">
        <f t="shared" si="32"/>
        <v>0</v>
      </c>
      <c r="V795" s="17"/>
      <c r="W795" s="17"/>
      <c r="X795" s="17"/>
      <c r="Y795" s="17"/>
      <c r="Z795" s="17"/>
      <c r="AA795" s="17"/>
      <c r="AB795" s="17"/>
      <c r="AC795" s="17"/>
    </row>
    <row r="796" spans="1:29" ht="12.75" x14ac:dyDescent="0.2">
      <c r="A796" s="17"/>
      <c r="B796" s="17"/>
      <c r="C796" s="21" t="str">
        <f t="shared" si="33"/>
        <v/>
      </c>
      <c r="D796" s="17"/>
      <c r="E796" s="22"/>
      <c r="F796" s="38"/>
      <c r="G796" s="26"/>
      <c r="H796" s="22"/>
      <c r="I796" s="22"/>
      <c r="J796" s="22"/>
      <c r="K796" s="22"/>
      <c r="L796" s="22"/>
      <c r="M796" s="33"/>
      <c r="N796" s="22"/>
      <c r="O796" s="33"/>
      <c r="P796" s="39"/>
      <c r="Q796" s="33"/>
      <c r="R796" s="33"/>
      <c r="S796" s="40"/>
      <c r="T796" s="33"/>
      <c r="U796" s="33">
        <f t="shared" si="32"/>
        <v>0</v>
      </c>
      <c r="V796" s="17"/>
      <c r="W796" s="17"/>
      <c r="X796" s="17"/>
      <c r="Y796" s="17"/>
      <c r="Z796" s="17"/>
      <c r="AA796" s="17"/>
      <c r="AB796" s="17"/>
      <c r="AC796" s="17"/>
    </row>
    <row r="797" spans="1:29" ht="12.75" x14ac:dyDescent="0.2">
      <c r="A797" s="17"/>
      <c r="B797" s="17"/>
      <c r="C797" s="21" t="str">
        <f t="shared" si="33"/>
        <v/>
      </c>
      <c r="D797" s="17"/>
      <c r="E797" s="22"/>
      <c r="F797" s="38"/>
      <c r="G797" s="26"/>
      <c r="H797" s="22"/>
      <c r="I797" s="22"/>
      <c r="J797" s="22"/>
      <c r="K797" s="22"/>
      <c r="L797" s="22"/>
      <c r="M797" s="33"/>
      <c r="N797" s="22"/>
      <c r="O797" s="33"/>
      <c r="P797" s="39"/>
      <c r="Q797" s="33"/>
      <c r="R797" s="33"/>
      <c r="S797" s="40"/>
      <c r="T797" s="33"/>
      <c r="U797" s="33">
        <f t="shared" si="32"/>
        <v>0</v>
      </c>
      <c r="V797" s="17"/>
      <c r="W797" s="17"/>
      <c r="X797" s="17"/>
      <c r="Y797" s="17"/>
      <c r="Z797" s="17"/>
      <c r="AA797" s="17"/>
      <c r="AB797" s="17"/>
      <c r="AC797" s="17"/>
    </row>
    <row r="798" spans="1:29" ht="12.75" x14ac:dyDescent="0.2">
      <c r="A798" s="17"/>
      <c r="B798" s="17"/>
      <c r="C798" s="21" t="str">
        <f t="shared" si="33"/>
        <v/>
      </c>
      <c r="D798" s="17"/>
      <c r="E798" s="22"/>
      <c r="F798" s="38"/>
      <c r="G798" s="26"/>
      <c r="H798" s="22"/>
      <c r="I798" s="22"/>
      <c r="J798" s="22"/>
      <c r="K798" s="22"/>
      <c r="L798" s="22"/>
      <c r="M798" s="33"/>
      <c r="N798" s="22"/>
      <c r="O798" s="33"/>
      <c r="P798" s="39"/>
      <c r="Q798" s="33"/>
      <c r="R798" s="33"/>
      <c r="S798" s="40"/>
      <c r="T798" s="33"/>
      <c r="U798" s="33">
        <f t="shared" si="32"/>
        <v>0</v>
      </c>
      <c r="V798" s="17"/>
      <c r="W798" s="17"/>
      <c r="X798" s="17"/>
      <c r="Y798" s="17"/>
      <c r="Z798" s="17"/>
      <c r="AA798" s="17"/>
      <c r="AB798" s="17"/>
      <c r="AC798" s="17"/>
    </row>
    <row r="799" spans="1:29" ht="12.75" x14ac:dyDescent="0.2">
      <c r="A799" s="17"/>
      <c r="B799" s="17"/>
      <c r="C799" s="21" t="str">
        <f t="shared" si="33"/>
        <v/>
      </c>
      <c r="D799" s="17"/>
      <c r="E799" s="22"/>
      <c r="F799" s="38"/>
      <c r="G799" s="26"/>
      <c r="H799" s="22"/>
      <c r="I799" s="22"/>
      <c r="J799" s="22"/>
      <c r="K799" s="22"/>
      <c r="L799" s="22"/>
      <c r="M799" s="33"/>
      <c r="N799" s="22"/>
      <c r="O799" s="33"/>
      <c r="P799" s="39"/>
      <c r="Q799" s="33"/>
      <c r="R799" s="33"/>
      <c r="S799" s="40"/>
      <c r="T799" s="33"/>
      <c r="U799" s="33">
        <f t="shared" si="32"/>
        <v>0</v>
      </c>
      <c r="V799" s="17"/>
      <c r="W799" s="17"/>
      <c r="X799" s="17"/>
      <c r="Y799" s="17"/>
      <c r="Z799" s="17"/>
      <c r="AA799" s="17"/>
      <c r="AB799" s="17"/>
      <c r="AC799" s="17"/>
    </row>
    <row r="800" spans="1:29" ht="12.75" x14ac:dyDescent="0.2">
      <c r="A800" s="17"/>
      <c r="B800" s="17"/>
      <c r="C800" s="21" t="str">
        <f t="shared" si="33"/>
        <v/>
      </c>
      <c r="D800" s="17"/>
      <c r="E800" s="22"/>
      <c r="F800" s="38"/>
      <c r="G800" s="26"/>
      <c r="H800" s="22"/>
      <c r="I800" s="22"/>
      <c r="J800" s="22"/>
      <c r="K800" s="22"/>
      <c r="L800" s="22"/>
      <c r="M800" s="33"/>
      <c r="N800" s="22"/>
      <c r="O800" s="33"/>
      <c r="P800" s="39"/>
      <c r="Q800" s="33"/>
      <c r="R800" s="33"/>
      <c r="S800" s="40"/>
      <c r="T800" s="33"/>
      <c r="U800" s="33">
        <f t="shared" si="32"/>
        <v>0</v>
      </c>
      <c r="V800" s="17"/>
      <c r="W800" s="17"/>
      <c r="X800" s="17"/>
      <c r="Y800" s="17"/>
      <c r="Z800" s="17"/>
      <c r="AA800" s="17"/>
      <c r="AB800" s="17"/>
      <c r="AC800" s="17"/>
    </row>
    <row r="801" spans="1:29" ht="12.75" x14ac:dyDescent="0.2">
      <c r="A801" s="17"/>
      <c r="B801" s="17"/>
      <c r="C801" s="21" t="str">
        <f t="shared" si="33"/>
        <v/>
      </c>
      <c r="D801" s="17"/>
      <c r="E801" s="22"/>
      <c r="F801" s="38"/>
      <c r="G801" s="26"/>
      <c r="H801" s="22"/>
      <c r="I801" s="22"/>
      <c r="J801" s="22"/>
      <c r="K801" s="22"/>
      <c r="L801" s="22"/>
      <c r="M801" s="33"/>
      <c r="N801" s="22"/>
      <c r="O801" s="33"/>
      <c r="P801" s="39"/>
      <c r="Q801" s="33"/>
      <c r="R801" s="33"/>
      <c r="S801" s="40"/>
      <c r="T801" s="33"/>
      <c r="U801" s="33">
        <f t="shared" si="32"/>
        <v>0</v>
      </c>
      <c r="V801" s="17"/>
      <c r="W801" s="17"/>
      <c r="X801" s="17"/>
      <c r="Y801" s="17"/>
      <c r="Z801" s="17"/>
      <c r="AA801" s="17"/>
      <c r="AB801" s="17"/>
      <c r="AC801" s="17"/>
    </row>
    <row r="802" spans="1:29" ht="12.75" x14ac:dyDescent="0.2">
      <c r="A802" s="17"/>
      <c r="B802" s="17"/>
      <c r="C802" s="21" t="str">
        <f t="shared" si="33"/>
        <v/>
      </c>
      <c r="D802" s="17"/>
      <c r="E802" s="22"/>
      <c r="F802" s="38"/>
      <c r="G802" s="26"/>
      <c r="H802" s="22"/>
      <c r="I802" s="22"/>
      <c r="J802" s="22"/>
      <c r="K802" s="22"/>
      <c r="L802" s="22"/>
      <c r="M802" s="33"/>
      <c r="N802" s="22"/>
      <c r="O802" s="33"/>
      <c r="P802" s="39"/>
      <c r="Q802" s="33"/>
      <c r="R802" s="33"/>
      <c r="S802" s="40"/>
      <c r="T802" s="33"/>
      <c r="U802" s="33">
        <f t="shared" si="32"/>
        <v>0</v>
      </c>
      <c r="V802" s="17"/>
      <c r="W802" s="17"/>
      <c r="X802" s="17"/>
      <c r="Y802" s="17"/>
      <c r="Z802" s="17"/>
      <c r="AA802" s="17"/>
      <c r="AB802" s="17"/>
      <c r="AC802" s="17"/>
    </row>
    <row r="803" spans="1:29" ht="12.75" x14ac:dyDescent="0.2">
      <c r="A803" s="17"/>
      <c r="B803" s="17"/>
      <c r="C803" s="21" t="str">
        <f t="shared" si="33"/>
        <v/>
      </c>
      <c r="D803" s="17"/>
      <c r="E803" s="22"/>
      <c r="F803" s="38"/>
      <c r="G803" s="26"/>
      <c r="H803" s="22"/>
      <c r="I803" s="22"/>
      <c r="J803" s="22"/>
      <c r="K803" s="22"/>
      <c r="L803" s="22"/>
      <c r="M803" s="33"/>
      <c r="N803" s="22"/>
      <c r="O803" s="33"/>
      <c r="P803" s="39"/>
      <c r="Q803" s="33"/>
      <c r="R803" s="33"/>
      <c r="S803" s="40"/>
      <c r="T803" s="33"/>
      <c r="U803" s="33">
        <f t="shared" si="32"/>
        <v>0</v>
      </c>
      <c r="V803" s="17"/>
      <c r="W803" s="17"/>
      <c r="X803" s="17"/>
      <c r="Y803" s="17"/>
      <c r="Z803" s="17"/>
      <c r="AA803" s="17"/>
      <c r="AB803" s="17"/>
      <c r="AC803" s="17"/>
    </row>
    <row r="804" spans="1:29" ht="12.75" x14ac:dyDescent="0.2">
      <c r="A804" s="17"/>
      <c r="B804" s="17"/>
      <c r="C804" s="21" t="str">
        <f t="shared" si="33"/>
        <v/>
      </c>
      <c r="D804" s="17"/>
      <c r="E804" s="22"/>
      <c r="F804" s="38"/>
      <c r="G804" s="26"/>
      <c r="H804" s="22"/>
      <c r="I804" s="22"/>
      <c r="J804" s="22"/>
      <c r="K804" s="22"/>
      <c r="L804" s="22"/>
      <c r="M804" s="33"/>
      <c r="N804" s="22"/>
      <c r="O804" s="33"/>
      <c r="P804" s="39"/>
      <c r="Q804" s="33"/>
      <c r="R804" s="33"/>
      <c r="S804" s="40"/>
      <c r="T804" s="33"/>
      <c r="U804" s="33">
        <f t="shared" si="32"/>
        <v>0</v>
      </c>
      <c r="V804" s="17"/>
      <c r="W804" s="17"/>
      <c r="X804" s="17"/>
      <c r="Y804" s="17"/>
      <c r="Z804" s="17"/>
      <c r="AA804" s="17"/>
      <c r="AB804" s="17"/>
      <c r="AC804" s="17"/>
    </row>
    <row r="805" spans="1:29" ht="12.75" x14ac:dyDescent="0.2">
      <c r="A805" s="17"/>
      <c r="B805" s="17"/>
      <c r="C805" s="21" t="str">
        <f t="shared" si="33"/>
        <v/>
      </c>
      <c r="D805" s="17"/>
      <c r="E805" s="22"/>
      <c r="F805" s="38"/>
      <c r="G805" s="26"/>
      <c r="H805" s="22"/>
      <c r="I805" s="22"/>
      <c r="J805" s="22"/>
      <c r="K805" s="22"/>
      <c r="L805" s="22"/>
      <c r="M805" s="33"/>
      <c r="N805" s="22"/>
      <c r="O805" s="33"/>
      <c r="P805" s="39"/>
      <c r="Q805" s="33"/>
      <c r="R805" s="33"/>
      <c r="S805" s="40"/>
      <c r="T805" s="33"/>
      <c r="U805" s="33">
        <f t="shared" si="32"/>
        <v>0</v>
      </c>
      <c r="V805" s="17"/>
      <c r="W805" s="17"/>
      <c r="X805" s="17"/>
      <c r="Y805" s="17"/>
      <c r="Z805" s="17"/>
      <c r="AA805" s="17"/>
      <c r="AB805" s="17"/>
      <c r="AC805" s="17"/>
    </row>
    <row r="806" spans="1:29" ht="12.75" x14ac:dyDescent="0.2">
      <c r="A806" s="17"/>
      <c r="B806" s="17"/>
      <c r="C806" s="21" t="str">
        <f t="shared" si="33"/>
        <v/>
      </c>
      <c r="D806" s="17"/>
      <c r="E806" s="22"/>
      <c r="F806" s="38"/>
      <c r="G806" s="26"/>
      <c r="H806" s="22"/>
      <c r="I806" s="22"/>
      <c r="J806" s="22"/>
      <c r="K806" s="22"/>
      <c r="L806" s="22"/>
      <c r="M806" s="33"/>
      <c r="N806" s="22"/>
      <c r="O806" s="33"/>
      <c r="P806" s="39"/>
      <c r="Q806" s="33"/>
      <c r="R806" s="33"/>
      <c r="S806" s="40"/>
      <c r="T806" s="33"/>
      <c r="U806" s="33">
        <f t="shared" si="32"/>
        <v>0</v>
      </c>
      <c r="V806" s="17"/>
      <c r="W806" s="17"/>
      <c r="X806" s="17"/>
      <c r="Y806" s="17"/>
      <c r="Z806" s="17"/>
      <c r="AA806" s="17"/>
      <c r="AB806" s="17"/>
      <c r="AC806" s="17"/>
    </row>
    <row r="807" spans="1:29" ht="12.75" x14ac:dyDescent="0.2">
      <c r="A807" s="17"/>
      <c r="B807" s="17"/>
      <c r="C807" s="21" t="str">
        <f t="shared" si="33"/>
        <v/>
      </c>
      <c r="D807" s="17"/>
      <c r="E807" s="22"/>
      <c r="F807" s="38"/>
      <c r="G807" s="26"/>
      <c r="H807" s="22"/>
      <c r="I807" s="22"/>
      <c r="J807" s="22"/>
      <c r="K807" s="22"/>
      <c r="L807" s="22"/>
      <c r="M807" s="33"/>
      <c r="N807" s="22"/>
      <c r="O807" s="33"/>
      <c r="P807" s="39"/>
      <c r="Q807" s="33"/>
      <c r="R807" s="33"/>
      <c r="S807" s="40"/>
      <c r="T807" s="33"/>
      <c r="U807" s="33">
        <f t="shared" si="32"/>
        <v>0</v>
      </c>
      <c r="V807" s="17"/>
      <c r="W807" s="17"/>
      <c r="X807" s="17"/>
      <c r="Y807" s="17"/>
      <c r="Z807" s="17"/>
      <c r="AA807" s="17"/>
      <c r="AB807" s="17"/>
      <c r="AC807" s="17"/>
    </row>
    <row r="808" spans="1:29" ht="12.75" x14ac:dyDescent="0.2">
      <c r="A808" s="17"/>
      <c r="B808" s="17"/>
      <c r="C808" s="21" t="str">
        <f t="shared" si="33"/>
        <v/>
      </c>
      <c r="D808" s="17"/>
      <c r="E808" s="22"/>
      <c r="F808" s="38"/>
      <c r="G808" s="26"/>
      <c r="H808" s="22"/>
      <c r="I808" s="22"/>
      <c r="J808" s="22"/>
      <c r="K808" s="22"/>
      <c r="L808" s="22"/>
      <c r="M808" s="33"/>
      <c r="N808" s="22"/>
      <c r="O808" s="33"/>
      <c r="P808" s="39"/>
      <c r="Q808" s="33"/>
      <c r="R808" s="33"/>
      <c r="S808" s="40"/>
      <c r="T808" s="33"/>
      <c r="U808" s="33">
        <f t="shared" ref="U808:U871" si="34">SUM(Q808,R808,S808)</f>
        <v>0</v>
      </c>
      <c r="V808" s="17"/>
      <c r="W808" s="17"/>
      <c r="X808" s="17"/>
      <c r="Y808" s="17"/>
      <c r="Z808" s="17"/>
      <c r="AA808" s="17"/>
      <c r="AB808" s="17"/>
      <c r="AC808" s="17"/>
    </row>
    <row r="809" spans="1:29" ht="12.75" x14ac:dyDescent="0.2">
      <c r="A809" s="17"/>
      <c r="B809" s="17"/>
      <c r="C809" s="21" t="str">
        <f t="shared" si="33"/>
        <v/>
      </c>
      <c r="D809" s="17"/>
      <c r="E809" s="22"/>
      <c r="F809" s="38"/>
      <c r="G809" s="26"/>
      <c r="H809" s="22"/>
      <c r="I809" s="22"/>
      <c r="J809" s="22"/>
      <c r="K809" s="22"/>
      <c r="L809" s="22"/>
      <c r="M809" s="33"/>
      <c r="N809" s="22"/>
      <c r="O809" s="33"/>
      <c r="P809" s="39"/>
      <c r="Q809" s="33"/>
      <c r="R809" s="33"/>
      <c r="S809" s="40"/>
      <c r="T809" s="33"/>
      <c r="U809" s="33">
        <f t="shared" si="34"/>
        <v>0</v>
      </c>
      <c r="V809" s="17"/>
      <c r="W809" s="17"/>
      <c r="X809" s="17"/>
      <c r="Y809" s="17"/>
      <c r="Z809" s="17"/>
      <c r="AA809" s="17"/>
      <c r="AB809" s="17"/>
      <c r="AC809" s="17"/>
    </row>
    <row r="810" spans="1:29" ht="12.75" x14ac:dyDescent="0.2">
      <c r="A810" s="17"/>
      <c r="B810" s="17"/>
      <c r="C810" s="21" t="str">
        <f t="shared" si="33"/>
        <v/>
      </c>
      <c r="D810" s="17"/>
      <c r="E810" s="22"/>
      <c r="F810" s="38"/>
      <c r="G810" s="26"/>
      <c r="H810" s="22"/>
      <c r="I810" s="22"/>
      <c r="J810" s="22"/>
      <c r="K810" s="22"/>
      <c r="L810" s="22"/>
      <c r="M810" s="33"/>
      <c r="N810" s="22"/>
      <c r="O810" s="33"/>
      <c r="P810" s="39"/>
      <c r="Q810" s="33"/>
      <c r="R810" s="33"/>
      <c r="S810" s="40"/>
      <c r="T810" s="33"/>
      <c r="U810" s="33">
        <f t="shared" si="34"/>
        <v>0</v>
      </c>
      <c r="V810" s="17"/>
      <c r="W810" s="17"/>
      <c r="X810" s="17"/>
      <c r="Y810" s="17"/>
      <c r="Z810" s="17"/>
      <c r="AA810" s="17"/>
      <c r="AB810" s="17"/>
      <c r="AC810" s="17"/>
    </row>
    <row r="811" spans="1:29" ht="12.75" x14ac:dyDescent="0.2">
      <c r="A811" s="17"/>
      <c r="B811" s="17"/>
      <c r="C811" s="21" t="str">
        <f t="shared" si="33"/>
        <v/>
      </c>
      <c r="D811" s="17"/>
      <c r="E811" s="22"/>
      <c r="F811" s="38"/>
      <c r="G811" s="26"/>
      <c r="H811" s="22"/>
      <c r="I811" s="22"/>
      <c r="J811" s="22"/>
      <c r="K811" s="22"/>
      <c r="L811" s="22"/>
      <c r="M811" s="33"/>
      <c r="N811" s="22"/>
      <c r="O811" s="33"/>
      <c r="P811" s="39"/>
      <c r="Q811" s="33"/>
      <c r="R811" s="33"/>
      <c r="S811" s="40"/>
      <c r="T811" s="33"/>
      <c r="U811" s="33">
        <f t="shared" si="34"/>
        <v>0</v>
      </c>
      <c r="V811" s="17"/>
      <c r="W811" s="17"/>
      <c r="X811" s="17"/>
      <c r="Y811" s="17"/>
      <c r="Z811" s="17"/>
      <c r="AA811" s="17"/>
      <c r="AB811" s="17"/>
      <c r="AC811" s="17"/>
    </row>
    <row r="812" spans="1:29" ht="12.75" x14ac:dyDescent="0.2">
      <c r="A812" s="17"/>
      <c r="B812" s="17"/>
      <c r="C812" s="21" t="str">
        <f t="shared" si="33"/>
        <v/>
      </c>
      <c r="D812" s="17"/>
      <c r="E812" s="22"/>
      <c r="F812" s="38"/>
      <c r="G812" s="26"/>
      <c r="H812" s="22"/>
      <c r="I812" s="22"/>
      <c r="J812" s="22"/>
      <c r="K812" s="22"/>
      <c r="L812" s="22"/>
      <c r="M812" s="33"/>
      <c r="N812" s="22"/>
      <c r="O812" s="33"/>
      <c r="P812" s="39"/>
      <c r="Q812" s="33"/>
      <c r="R812" s="33"/>
      <c r="S812" s="40"/>
      <c r="T812" s="33"/>
      <c r="U812" s="33">
        <f t="shared" si="34"/>
        <v>0</v>
      </c>
      <c r="V812" s="17"/>
      <c r="W812" s="17"/>
      <c r="X812" s="17"/>
      <c r="Y812" s="17"/>
      <c r="Z812" s="17"/>
      <c r="AA812" s="17"/>
      <c r="AB812" s="17"/>
      <c r="AC812" s="17"/>
    </row>
    <row r="813" spans="1:29" ht="12.75" x14ac:dyDescent="0.2">
      <c r="A813" s="17"/>
      <c r="B813" s="17"/>
      <c r="C813" s="21" t="str">
        <f t="shared" si="33"/>
        <v/>
      </c>
      <c r="D813" s="17"/>
      <c r="E813" s="22"/>
      <c r="F813" s="38"/>
      <c r="G813" s="26"/>
      <c r="H813" s="22"/>
      <c r="I813" s="22"/>
      <c r="J813" s="22"/>
      <c r="K813" s="22"/>
      <c r="L813" s="22"/>
      <c r="M813" s="33"/>
      <c r="N813" s="22"/>
      <c r="O813" s="33"/>
      <c r="P813" s="39"/>
      <c r="Q813" s="33"/>
      <c r="R813" s="33"/>
      <c r="S813" s="40"/>
      <c r="T813" s="33"/>
      <c r="U813" s="33">
        <f t="shared" si="34"/>
        <v>0</v>
      </c>
      <c r="V813" s="17"/>
      <c r="W813" s="17"/>
      <c r="X813" s="17"/>
      <c r="Y813" s="17"/>
      <c r="Z813" s="17"/>
      <c r="AA813" s="17"/>
      <c r="AB813" s="17"/>
      <c r="AC813" s="17"/>
    </row>
    <row r="814" spans="1:29" ht="12.75" x14ac:dyDescent="0.2">
      <c r="A814" s="17"/>
      <c r="B814" s="17"/>
      <c r="C814" s="21" t="str">
        <f t="shared" si="33"/>
        <v/>
      </c>
      <c r="D814" s="17"/>
      <c r="E814" s="22"/>
      <c r="F814" s="38"/>
      <c r="G814" s="26"/>
      <c r="H814" s="22"/>
      <c r="I814" s="22"/>
      <c r="J814" s="22"/>
      <c r="K814" s="22"/>
      <c r="L814" s="22"/>
      <c r="M814" s="33"/>
      <c r="N814" s="22"/>
      <c r="O814" s="33"/>
      <c r="P814" s="39"/>
      <c r="Q814" s="33"/>
      <c r="R814" s="33"/>
      <c r="S814" s="40"/>
      <c r="T814" s="33"/>
      <c r="U814" s="33">
        <f t="shared" si="34"/>
        <v>0</v>
      </c>
      <c r="V814" s="17"/>
      <c r="W814" s="17"/>
      <c r="X814" s="17"/>
      <c r="Y814" s="17"/>
      <c r="Z814" s="17"/>
      <c r="AA814" s="17"/>
      <c r="AB814" s="17"/>
      <c r="AC814" s="17"/>
    </row>
    <row r="815" spans="1:29" ht="12.75" x14ac:dyDescent="0.2">
      <c r="A815" s="17"/>
      <c r="B815" s="17"/>
      <c r="C815" s="21" t="str">
        <f t="shared" si="33"/>
        <v/>
      </c>
      <c r="D815" s="17"/>
      <c r="E815" s="22"/>
      <c r="F815" s="38"/>
      <c r="G815" s="26"/>
      <c r="H815" s="22"/>
      <c r="I815" s="22"/>
      <c r="J815" s="22"/>
      <c r="K815" s="22"/>
      <c r="L815" s="22"/>
      <c r="M815" s="33"/>
      <c r="N815" s="22"/>
      <c r="O815" s="33"/>
      <c r="P815" s="39"/>
      <c r="Q815" s="33"/>
      <c r="R815" s="33"/>
      <c r="S815" s="40"/>
      <c r="T815" s="33"/>
      <c r="U815" s="33">
        <f t="shared" si="34"/>
        <v>0</v>
      </c>
      <c r="V815" s="17"/>
      <c r="W815" s="17"/>
      <c r="X815" s="17"/>
      <c r="Y815" s="17"/>
      <c r="Z815" s="17"/>
      <c r="AA815" s="17"/>
      <c r="AB815" s="17"/>
      <c r="AC815" s="17"/>
    </row>
    <row r="816" spans="1:29" ht="12.75" x14ac:dyDescent="0.2">
      <c r="A816" s="17"/>
      <c r="B816" s="17"/>
      <c r="C816" s="21" t="str">
        <f t="shared" si="33"/>
        <v/>
      </c>
      <c r="D816" s="17"/>
      <c r="E816" s="22"/>
      <c r="F816" s="38"/>
      <c r="G816" s="26"/>
      <c r="H816" s="22"/>
      <c r="I816" s="22"/>
      <c r="J816" s="22"/>
      <c r="K816" s="22"/>
      <c r="L816" s="22"/>
      <c r="M816" s="33"/>
      <c r="N816" s="22"/>
      <c r="O816" s="33"/>
      <c r="P816" s="39"/>
      <c r="Q816" s="33"/>
      <c r="R816" s="33"/>
      <c r="S816" s="40"/>
      <c r="T816" s="33"/>
      <c r="U816" s="33">
        <f t="shared" si="34"/>
        <v>0</v>
      </c>
      <c r="V816" s="17"/>
      <c r="W816" s="17"/>
      <c r="X816" s="17"/>
      <c r="Y816" s="17"/>
      <c r="Z816" s="17"/>
      <c r="AA816" s="17"/>
      <c r="AB816" s="17"/>
      <c r="AC816" s="17"/>
    </row>
    <row r="817" spans="1:29" ht="12.75" x14ac:dyDescent="0.2">
      <c r="A817" s="17"/>
      <c r="B817" s="17"/>
      <c r="C817" s="21" t="str">
        <f t="shared" si="33"/>
        <v/>
      </c>
      <c r="D817" s="17"/>
      <c r="E817" s="22"/>
      <c r="F817" s="38"/>
      <c r="G817" s="26"/>
      <c r="H817" s="22"/>
      <c r="I817" s="22"/>
      <c r="J817" s="22"/>
      <c r="K817" s="22"/>
      <c r="L817" s="22"/>
      <c r="M817" s="33"/>
      <c r="N817" s="22"/>
      <c r="O817" s="33"/>
      <c r="P817" s="39"/>
      <c r="Q817" s="33"/>
      <c r="R817" s="33"/>
      <c r="S817" s="40"/>
      <c r="T817" s="33"/>
      <c r="U817" s="33">
        <f t="shared" si="34"/>
        <v>0</v>
      </c>
      <c r="V817" s="17"/>
      <c r="W817" s="17"/>
      <c r="X817" s="17"/>
      <c r="Y817" s="17"/>
      <c r="Z817" s="17"/>
      <c r="AA817" s="17"/>
      <c r="AB817" s="17"/>
      <c r="AC817" s="17"/>
    </row>
    <row r="818" spans="1:29" ht="12.75" x14ac:dyDescent="0.2">
      <c r="A818" s="17"/>
      <c r="B818" s="17"/>
      <c r="C818" s="21" t="str">
        <f t="shared" si="33"/>
        <v/>
      </c>
      <c r="D818" s="17"/>
      <c r="E818" s="22"/>
      <c r="F818" s="38"/>
      <c r="G818" s="26"/>
      <c r="H818" s="22"/>
      <c r="I818" s="22"/>
      <c r="J818" s="22"/>
      <c r="K818" s="22"/>
      <c r="L818" s="22"/>
      <c r="M818" s="33"/>
      <c r="N818" s="22"/>
      <c r="O818" s="33"/>
      <c r="P818" s="39"/>
      <c r="Q818" s="33"/>
      <c r="R818" s="33"/>
      <c r="S818" s="40"/>
      <c r="T818" s="33"/>
      <c r="U818" s="33">
        <f t="shared" si="34"/>
        <v>0</v>
      </c>
      <c r="V818" s="17"/>
      <c r="W818" s="17"/>
      <c r="X818" s="17"/>
      <c r="Y818" s="17"/>
      <c r="Z818" s="17"/>
      <c r="AA818" s="17"/>
      <c r="AB818" s="17"/>
      <c r="AC818" s="17"/>
    </row>
    <row r="819" spans="1:29" ht="12.75" x14ac:dyDescent="0.2">
      <c r="A819" s="17"/>
      <c r="B819" s="17"/>
      <c r="C819" s="21" t="str">
        <f t="shared" si="33"/>
        <v/>
      </c>
      <c r="D819" s="17"/>
      <c r="E819" s="22"/>
      <c r="F819" s="38"/>
      <c r="G819" s="26"/>
      <c r="H819" s="22"/>
      <c r="I819" s="22"/>
      <c r="J819" s="22"/>
      <c r="K819" s="22"/>
      <c r="L819" s="22"/>
      <c r="M819" s="33"/>
      <c r="N819" s="22"/>
      <c r="O819" s="33"/>
      <c r="P819" s="39"/>
      <c r="Q819" s="33"/>
      <c r="R819" s="33"/>
      <c r="S819" s="40"/>
      <c r="T819" s="33"/>
      <c r="U819" s="33">
        <f t="shared" si="34"/>
        <v>0</v>
      </c>
      <c r="V819" s="17"/>
      <c r="W819" s="17"/>
      <c r="X819" s="17"/>
      <c r="Y819" s="17"/>
      <c r="Z819" s="17"/>
      <c r="AA819" s="17"/>
      <c r="AB819" s="17"/>
      <c r="AC819" s="17"/>
    </row>
    <row r="820" spans="1:29" ht="12.75" x14ac:dyDescent="0.2">
      <c r="A820" s="17"/>
      <c r="B820" s="17"/>
      <c r="C820" s="21" t="str">
        <f t="shared" ref="C820:C883" si="35">IF(OR(ISBLANK(L820),ISBLANK(N820),ISBLANK(U820)),"",
IF(N820="No",
(IF(AND(OR(ISNUMBER(SEARCH("501",L820)),L820="IHE"),U820&lt;50000),"FWS Director",
IF(AND(OR(ISNUMBER(SEARCH("501",L820)),L820="IHE"),U820&gt;=50000),"Senior Advisor, DOI-PMB",
IF(U820&lt;100000,"FWS Director", IF(U820&gt;=250000, "Senior Advisor, DOI-PMB", "Assistant Secretary, DOI-FWP"))))),
(IF(U820&lt;50000,"FWS Director",IF(U820&gt;=50000,"Senior Advisor, DOI-PMB","error")))))</f>
        <v/>
      </c>
      <c r="D820" s="17"/>
      <c r="E820" s="22"/>
      <c r="F820" s="38"/>
      <c r="G820" s="26"/>
      <c r="H820" s="22"/>
      <c r="I820" s="22"/>
      <c r="J820" s="22"/>
      <c r="K820" s="22"/>
      <c r="L820" s="22"/>
      <c r="M820" s="33"/>
      <c r="N820" s="22"/>
      <c r="O820" s="33"/>
      <c r="P820" s="39"/>
      <c r="Q820" s="33"/>
      <c r="R820" s="33"/>
      <c r="S820" s="40"/>
      <c r="T820" s="33"/>
      <c r="U820" s="33">
        <f t="shared" si="34"/>
        <v>0</v>
      </c>
      <c r="V820" s="17"/>
      <c r="W820" s="17"/>
      <c r="X820" s="17"/>
      <c r="Y820" s="17"/>
      <c r="Z820" s="17"/>
      <c r="AA820" s="17"/>
      <c r="AB820" s="17"/>
      <c r="AC820" s="17"/>
    </row>
    <row r="821" spans="1:29" ht="12.75" x14ac:dyDescent="0.2">
      <c r="A821" s="17"/>
      <c r="B821" s="17"/>
      <c r="C821" s="21" t="str">
        <f t="shared" si="35"/>
        <v/>
      </c>
      <c r="D821" s="17"/>
      <c r="E821" s="22"/>
      <c r="F821" s="38"/>
      <c r="G821" s="26"/>
      <c r="H821" s="22"/>
      <c r="I821" s="22"/>
      <c r="J821" s="22"/>
      <c r="K821" s="22"/>
      <c r="L821" s="22"/>
      <c r="M821" s="33"/>
      <c r="N821" s="22"/>
      <c r="O821" s="33"/>
      <c r="P821" s="39"/>
      <c r="Q821" s="33"/>
      <c r="R821" s="33"/>
      <c r="S821" s="40"/>
      <c r="T821" s="33"/>
      <c r="U821" s="33">
        <f t="shared" si="34"/>
        <v>0</v>
      </c>
      <c r="V821" s="17"/>
      <c r="W821" s="17"/>
      <c r="X821" s="17"/>
      <c r="Y821" s="17"/>
      <c r="Z821" s="17"/>
      <c r="AA821" s="17"/>
      <c r="AB821" s="17"/>
      <c r="AC821" s="17"/>
    </row>
    <row r="822" spans="1:29" ht="12.75" x14ac:dyDescent="0.2">
      <c r="A822" s="17"/>
      <c r="B822" s="17"/>
      <c r="C822" s="21" t="str">
        <f t="shared" si="35"/>
        <v/>
      </c>
      <c r="D822" s="17"/>
      <c r="E822" s="22"/>
      <c r="F822" s="38"/>
      <c r="G822" s="26"/>
      <c r="H822" s="22"/>
      <c r="I822" s="22"/>
      <c r="J822" s="22"/>
      <c r="K822" s="22"/>
      <c r="L822" s="22"/>
      <c r="M822" s="33"/>
      <c r="N822" s="22"/>
      <c r="O822" s="33"/>
      <c r="P822" s="39"/>
      <c r="Q822" s="33"/>
      <c r="R822" s="33"/>
      <c r="S822" s="40"/>
      <c r="T822" s="33"/>
      <c r="U822" s="33">
        <f t="shared" si="34"/>
        <v>0</v>
      </c>
      <c r="V822" s="17"/>
      <c r="W822" s="17"/>
      <c r="X822" s="17"/>
      <c r="Y822" s="17"/>
      <c r="Z822" s="17"/>
      <c r="AA822" s="17"/>
      <c r="AB822" s="17"/>
      <c r="AC822" s="17"/>
    </row>
    <row r="823" spans="1:29" ht="12.75" x14ac:dyDescent="0.2">
      <c r="A823" s="17"/>
      <c r="B823" s="17"/>
      <c r="C823" s="21" t="str">
        <f t="shared" si="35"/>
        <v/>
      </c>
      <c r="D823" s="17"/>
      <c r="E823" s="22"/>
      <c r="F823" s="38"/>
      <c r="G823" s="26"/>
      <c r="H823" s="22"/>
      <c r="I823" s="22"/>
      <c r="J823" s="22"/>
      <c r="K823" s="22"/>
      <c r="L823" s="22"/>
      <c r="M823" s="33"/>
      <c r="N823" s="22"/>
      <c r="O823" s="33"/>
      <c r="P823" s="39"/>
      <c r="Q823" s="33"/>
      <c r="R823" s="33"/>
      <c r="S823" s="40"/>
      <c r="T823" s="33"/>
      <c r="U823" s="33">
        <f t="shared" si="34"/>
        <v>0</v>
      </c>
      <c r="V823" s="17"/>
      <c r="W823" s="17"/>
      <c r="X823" s="17"/>
      <c r="Y823" s="17"/>
      <c r="Z823" s="17"/>
      <c r="AA823" s="17"/>
      <c r="AB823" s="17"/>
      <c r="AC823" s="17"/>
    </row>
    <row r="824" spans="1:29" ht="12.75" x14ac:dyDescent="0.2">
      <c r="A824" s="17"/>
      <c r="B824" s="17"/>
      <c r="C824" s="21" t="str">
        <f t="shared" si="35"/>
        <v/>
      </c>
      <c r="D824" s="17"/>
      <c r="E824" s="22"/>
      <c r="F824" s="38"/>
      <c r="G824" s="26"/>
      <c r="H824" s="22"/>
      <c r="I824" s="22"/>
      <c r="J824" s="22"/>
      <c r="K824" s="22"/>
      <c r="L824" s="22"/>
      <c r="M824" s="33"/>
      <c r="N824" s="22"/>
      <c r="O824" s="33"/>
      <c r="P824" s="39"/>
      <c r="Q824" s="33"/>
      <c r="R824" s="33"/>
      <c r="S824" s="40"/>
      <c r="T824" s="33"/>
      <c r="U824" s="33">
        <f t="shared" si="34"/>
        <v>0</v>
      </c>
      <c r="V824" s="17"/>
      <c r="W824" s="17"/>
      <c r="X824" s="17"/>
      <c r="Y824" s="17"/>
      <c r="Z824" s="17"/>
      <c r="AA824" s="17"/>
      <c r="AB824" s="17"/>
      <c r="AC824" s="17"/>
    </row>
    <row r="825" spans="1:29" ht="12.75" x14ac:dyDescent="0.2">
      <c r="A825" s="17"/>
      <c r="B825" s="17"/>
      <c r="C825" s="21" t="str">
        <f t="shared" si="35"/>
        <v/>
      </c>
      <c r="D825" s="17"/>
      <c r="E825" s="22"/>
      <c r="F825" s="38"/>
      <c r="G825" s="26"/>
      <c r="H825" s="22"/>
      <c r="I825" s="22"/>
      <c r="J825" s="22"/>
      <c r="K825" s="22"/>
      <c r="L825" s="22"/>
      <c r="M825" s="33"/>
      <c r="N825" s="22"/>
      <c r="O825" s="33"/>
      <c r="P825" s="39"/>
      <c r="Q825" s="33"/>
      <c r="R825" s="33"/>
      <c r="S825" s="40"/>
      <c r="T825" s="33"/>
      <c r="U825" s="33">
        <f t="shared" si="34"/>
        <v>0</v>
      </c>
      <c r="V825" s="17"/>
      <c r="W825" s="17"/>
      <c r="X825" s="17"/>
      <c r="Y825" s="17"/>
      <c r="Z825" s="17"/>
      <c r="AA825" s="17"/>
      <c r="AB825" s="17"/>
      <c r="AC825" s="17"/>
    </row>
    <row r="826" spans="1:29" ht="12.75" x14ac:dyDescent="0.2">
      <c r="A826" s="17"/>
      <c r="B826" s="17"/>
      <c r="C826" s="21" t="str">
        <f t="shared" si="35"/>
        <v/>
      </c>
      <c r="D826" s="17"/>
      <c r="E826" s="22"/>
      <c r="F826" s="38"/>
      <c r="G826" s="26"/>
      <c r="H826" s="22"/>
      <c r="I826" s="22"/>
      <c r="J826" s="22"/>
      <c r="K826" s="22"/>
      <c r="L826" s="22"/>
      <c r="M826" s="33"/>
      <c r="N826" s="22"/>
      <c r="O826" s="33"/>
      <c r="P826" s="39"/>
      <c r="Q826" s="33"/>
      <c r="R826" s="33"/>
      <c r="S826" s="40"/>
      <c r="T826" s="33"/>
      <c r="U826" s="33">
        <f t="shared" si="34"/>
        <v>0</v>
      </c>
      <c r="V826" s="17"/>
      <c r="W826" s="17"/>
      <c r="X826" s="17"/>
      <c r="Y826" s="17"/>
      <c r="Z826" s="17"/>
      <c r="AA826" s="17"/>
      <c r="AB826" s="17"/>
      <c r="AC826" s="17"/>
    </row>
    <row r="827" spans="1:29" ht="12.75" x14ac:dyDescent="0.2">
      <c r="A827" s="17"/>
      <c r="B827" s="17"/>
      <c r="C827" s="21" t="str">
        <f t="shared" si="35"/>
        <v/>
      </c>
      <c r="D827" s="17"/>
      <c r="E827" s="22"/>
      <c r="F827" s="38"/>
      <c r="G827" s="26"/>
      <c r="H827" s="22"/>
      <c r="I827" s="22"/>
      <c r="J827" s="22"/>
      <c r="K827" s="22"/>
      <c r="L827" s="22"/>
      <c r="M827" s="33"/>
      <c r="N827" s="22"/>
      <c r="O827" s="33"/>
      <c r="P827" s="39"/>
      <c r="Q827" s="33"/>
      <c r="R827" s="33"/>
      <c r="S827" s="40"/>
      <c r="T827" s="33"/>
      <c r="U827" s="33">
        <f t="shared" si="34"/>
        <v>0</v>
      </c>
      <c r="V827" s="17"/>
      <c r="W827" s="17"/>
      <c r="X827" s="17"/>
      <c r="Y827" s="17"/>
      <c r="Z827" s="17"/>
      <c r="AA827" s="17"/>
      <c r="AB827" s="17"/>
      <c r="AC827" s="17"/>
    </row>
    <row r="828" spans="1:29" ht="12.75" x14ac:dyDescent="0.2">
      <c r="A828" s="17"/>
      <c r="B828" s="17"/>
      <c r="C828" s="21" t="str">
        <f t="shared" si="35"/>
        <v/>
      </c>
      <c r="D828" s="17"/>
      <c r="E828" s="22"/>
      <c r="F828" s="38"/>
      <c r="G828" s="26"/>
      <c r="H828" s="22"/>
      <c r="I828" s="22"/>
      <c r="J828" s="22"/>
      <c r="K828" s="22"/>
      <c r="L828" s="22"/>
      <c r="M828" s="33"/>
      <c r="N828" s="22"/>
      <c r="O828" s="33"/>
      <c r="P828" s="39"/>
      <c r="Q828" s="33"/>
      <c r="R828" s="33"/>
      <c r="S828" s="40"/>
      <c r="T828" s="33"/>
      <c r="U828" s="33">
        <f t="shared" si="34"/>
        <v>0</v>
      </c>
      <c r="V828" s="17"/>
      <c r="W828" s="17"/>
      <c r="X828" s="17"/>
      <c r="Y828" s="17"/>
      <c r="Z828" s="17"/>
      <c r="AA828" s="17"/>
      <c r="AB828" s="17"/>
      <c r="AC828" s="17"/>
    </row>
    <row r="829" spans="1:29" ht="12.75" x14ac:dyDescent="0.2">
      <c r="A829" s="17"/>
      <c r="B829" s="17"/>
      <c r="C829" s="21" t="str">
        <f t="shared" si="35"/>
        <v/>
      </c>
      <c r="D829" s="17"/>
      <c r="E829" s="22"/>
      <c r="F829" s="38"/>
      <c r="G829" s="26"/>
      <c r="H829" s="22"/>
      <c r="I829" s="22"/>
      <c r="J829" s="22"/>
      <c r="K829" s="22"/>
      <c r="L829" s="22"/>
      <c r="M829" s="33"/>
      <c r="N829" s="22"/>
      <c r="O829" s="33"/>
      <c r="P829" s="39"/>
      <c r="Q829" s="33"/>
      <c r="R829" s="33"/>
      <c r="S829" s="40"/>
      <c r="T829" s="33"/>
      <c r="U829" s="33">
        <f t="shared" si="34"/>
        <v>0</v>
      </c>
      <c r="V829" s="17"/>
      <c r="W829" s="17"/>
      <c r="X829" s="17"/>
      <c r="Y829" s="17"/>
      <c r="Z829" s="17"/>
      <c r="AA829" s="17"/>
      <c r="AB829" s="17"/>
      <c r="AC829" s="17"/>
    </row>
    <row r="830" spans="1:29" ht="12.75" x14ac:dyDescent="0.2">
      <c r="A830" s="17"/>
      <c r="B830" s="17"/>
      <c r="C830" s="21" t="str">
        <f t="shared" si="35"/>
        <v/>
      </c>
      <c r="D830" s="17"/>
      <c r="E830" s="22"/>
      <c r="F830" s="38"/>
      <c r="G830" s="26"/>
      <c r="H830" s="22"/>
      <c r="I830" s="22"/>
      <c r="J830" s="22"/>
      <c r="K830" s="22"/>
      <c r="L830" s="22"/>
      <c r="M830" s="33"/>
      <c r="N830" s="22"/>
      <c r="O830" s="33"/>
      <c r="P830" s="39"/>
      <c r="Q830" s="33"/>
      <c r="R830" s="33"/>
      <c r="S830" s="40"/>
      <c r="T830" s="33"/>
      <c r="U830" s="33">
        <f t="shared" si="34"/>
        <v>0</v>
      </c>
      <c r="V830" s="17"/>
      <c r="W830" s="17"/>
      <c r="X830" s="17"/>
      <c r="Y830" s="17"/>
      <c r="Z830" s="17"/>
      <c r="AA830" s="17"/>
      <c r="AB830" s="17"/>
      <c r="AC830" s="17"/>
    </row>
    <row r="831" spans="1:29" ht="12.75" x14ac:dyDescent="0.2">
      <c r="A831" s="17"/>
      <c r="B831" s="17"/>
      <c r="C831" s="21" t="str">
        <f t="shared" si="35"/>
        <v/>
      </c>
      <c r="D831" s="17"/>
      <c r="E831" s="22"/>
      <c r="F831" s="38"/>
      <c r="G831" s="26"/>
      <c r="H831" s="22"/>
      <c r="I831" s="22"/>
      <c r="J831" s="22"/>
      <c r="K831" s="22"/>
      <c r="L831" s="22"/>
      <c r="M831" s="33"/>
      <c r="N831" s="22"/>
      <c r="O831" s="33"/>
      <c r="P831" s="39"/>
      <c r="Q831" s="33"/>
      <c r="R831" s="33"/>
      <c r="S831" s="40"/>
      <c r="T831" s="33"/>
      <c r="U831" s="33">
        <f t="shared" si="34"/>
        <v>0</v>
      </c>
      <c r="V831" s="17"/>
      <c r="W831" s="17"/>
      <c r="X831" s="17"/>
      <c r="Y831" s="17"/>
      <c r="Z831" s="17"/>
      <c r="AA831" s="17"/>
      <c r="AB831" s="17"/>
      <c r="AC831" s="17"/>
    </row>
    <row r="832" spans="1:29" ht="12.75" x14ac:dyDescent="0.2">
      <c r="A832" s="17"/>
      <c r="B832" s="17"/>
      <c r="C832" s="21" t="str">
        <f t="shared" si="35"/>
        <v/>
      </c>
      <c r="D832" s="17"/>
      <c r="E832" s="22"/>
      <c r="F832" s="38"/>
      <c r="G832" s="26"/>
      <c r="H832" s="22"/>
      <c r="I832" s="22"/>
      <c r="J832" s="22"/>
      <c r="K832" s="22"/>
      <c r="L832" s="22"/>
      <c r="M832" s="33"/>
      <c r="N832" s="22"/>
      <c r="O832" s="33"/>
      <c r="P832" s="39"/>
      <c r="Q832" s="33"/>
      <c r="R832" s="33"/>
      <c r="S832" s="40"/>
      <c r="T832" s="33"/>
      <c r="U832" s="33">
        <f t="shared" si="34"/>
        <v>0</v>
      </c>
      <c r="V832" s="17"/>
      <c r="W832" s="17"/>
      <c r="X832" s="17"/>
      <c r="Y832" s="17"/>
      <c r="Z832" s="17"/>
      <c r="AA832" s="17"/>
      <c r="AB832" s="17"/>
      <c r="AC832" s="17"/>
    </row>
    <row r="833" spans="1:29" ht="12.75" x14ac:dyDescent="0.2">
      <c r="A833" s="17"/>
      <c r="B833" s="17"/>
      <c r="C833" s="21" t="str">
        <f t="shared" si="35"/>
        <v/>
      </c>
      <c r="D833" s="17"/>
      <c r="E833" s="22"/>
      <c r="F833" s="38"/>
      <c r="G833" s="26"/>
      <c r="H833" s="22"/>
      <c r="I833" s="22"/>
      <c r="J833" s="22"/>
      <c r="K833" s="22"/>
      <c r="L833" s="22"/>
      <c r="M833" s="33"/>
      <c r="N833" s="22"/>
      <c r="O833" s="33"/>
      <c r="P833" s="39"/>
      <c r="Q833" s="33"/>
      <c r="R833" s="33"/>
      <c r="S833" s="40"/>
      <c r="T833" s="33"/>
      <c r="U833" s="33">
        <f t="shared" si="34"/>
        <v>0</v>
      </c>
      <c r="V833" s="17"/>
      <c r="W833" s="17"/>
      <c r="X833" s="17"/>
      <c r="Y833" s="17"/>
      <c r="Z833" s="17"/>
      <c r="AA833" s="17"/>
      <c r="AB833" s="17"/>
      <c r="AC833" s="17"/>
    </row>
    <row r="834" spans="1:29" ht="12.75" x14ac:dyDescent="0.2">
      <c r="A834" s="17"/>
      <c r="B834" s="17"/>
      <c r="C834" s="21" t="str">
        <f t="shared" si="35"/>
        <v/>
      </c>
      <c r="D834" s="17"/>
      <c r="E834" s="22"/>
      <c r="F834" s="38"/>
      <c r="G834" s="26"/>
      <c r="H834" s="22"/>
      <c r="I834" s="22"/>
      <c r="J834" s="22"/>
      <c r="K834" s="22"/>
      <c r="L834" s="22"/>
      <c r="M834" s="33"/>
      <c r="N834" s="22"/>
      <c r="O834" s="33"/>
      <c r="P834" s="39"/>
      <c r="Q834" s="33"/>
      <c r="R834" s="33"/>
      <c r="S834" s="40"/>
      <c r="T834" s="33"/>
      <c r="U834" s="33">
        <f t="shared" si="34"/>
        <v>0</v>
      </c>
      <c r="V834" s="17"/>
      <c r="W834" s="17"/>
      <c r="X834" s="17"/>
      <c r="Y834" s="17"/>
      <c r="Z834" s="17"/>
      <c r="AA834" s="17"/>
      <c r="AB834" s="17"/>
      <c r="AC834" s="17"/>
    </row>
    <row r="835" spans="1:29" ht="12.75" x14ac:dyDescent="0.2">
      <c r="A835" s="17"/>
      <c r="B835" s="17"/>
      <c r="C835" s="21" t="str">
        <f t="shared" si="35"/>
        <v/>
      </c>
      <c r="D835" s="17"/>
      <c r="E835" s="22"/>
      <c r="F835" s="38"/>
      <c r="G835" s="26"/>
      <c r="H835" s="22"/>
      <c r="I835" s="22"/>
      <c r="J835" s="22"/>
      <c r="K835" s="22"/>
      <c r="L835" s="22"/>
      <c r="M835" s="33"/>
      <c r="N835" s="22"/>
      <c r="O835" s="33"/>
      <c r="P835" s="39"/>
      <c r="Q835" s="33"/>
      <c r="R835" s="33"/>
      <c r="S835" s="40"/>
      <c r="T835" s="33"/>
      <c r="U835" s="33">
        <f t="shared" si="34"/>
        <v>0</v>
      </c>
      <c r="V835" s="17"/>
      <c r="W835" s="17"/>
      <c r="X835" s="17"/>
      <c r="Y835" s="17"/>
      <c r="Z835" s="17"/>
      <c r="AA835" s="17"/>
      <c r="AB835" s="17"/>
      <c r="AC835" s="17"/>
    </row>
    <row r="836" spans="1:29" ht="12.75" x14ac:dyDescent="0.2">
      <c r="A836" s="17"/>
      <c r="B836" s="17"/>
      <c r="C836" s="21" t="str">
        <f t="shared" si="35"/>
        <v/>
      </c>
      <c r="D836" s="17"/>
      <c r="E836" s="22"/>
      <c r="F836" s="38"/>
      <c r="G836" s="26"/>
      <c r="H836" s="22"/>
      <c r="I836" s="22"/>
      <c r="J836" s="22"/>
      <c r="K836" s="22"/>
      <c r="L836" s="22"/>
      <c r="M836" s="33"/>
      <c r="N836" s="22"/>
      <c r="O836" s="33"/>
      <c r="P836" s="39"/>
      <c r="Q836" s="33"/>
      <c r="R836" s="33"/>
      <c r="S836" s="40"/>
      <c r="T836" s="33"/>
      <c r="U836" s="33">
        <f t="shared" si="34"/>
        <v>0</v>
      </c>
      <c r="V836" s="17"/>
      <c r="W836" s="17"/>
      <c r="X836" s="17"/>
      <c r="Y836" s="17"/>
      <c r="Z836" s="17"/>
      <c r="AA836" s="17"/>
      <c r="AB836" s="17"/>
      <c r="AC836" s="17"/>
    </row>
    <row r="837" spans="1:29" ht="12.75" x14ac:dyDescent="0.2">
      <c r="A837" s="17"/>
      <c r="B837" s="17"/>
      <c r="C837" s="21" t="str">
        <f t="shared" si="35"/>
        <v/>
      </c>
      <c r="D837" s="17"/>
      <c r="E837" s="22"/>
      <c r="F837" s="38"/>
      <c r="G837" s="26"/>
      <c r="H837" s="22"/>
      <c r="I837" s="22"/>
      <c r="J837" s="22"/>
      <c r="K837" s="22"/>
      <c r="L837" s="22"/>
      <c r="M837" s="33"/>
      <c r="N837" s="22"/>
      <c r="O837" s="33"/>
      <c r="P837" s="39"/>
      <c r="Q837" s="33"/>
      <c r="R837" s="33"/>
      <c r="S837" s="40"/>
      <c r="T837" s="33"/>
      <c r="U837" s="33">
        <f t="shared" si="34"/>
        <v>0</v>
      </c>
      <c r="V837" s="17"/>
      <c r="W837" s="17"/>
      <c r="X837" s="17"/>
      <c r="Y837" s="17"/>
      <c r="Z837" s="17"/>
      <c r="AA837" s="17"/>
      <c r="AB837" s="17"/>
      <c r="AC837" s="17"/>
    </row>
    <row r="838" spans="1:29" ht="12.75" x14ac:dyDescent="0.2">
      <c r="A838" s="17"/>
      <c r="B838" s="17"/>
      <c r="C838" s="21" t="str">
        <f t="shared" si="35"/>
        <v/>
      </c>
      <c r="D838" s="17"/>
      <c r="E838" s="22"/>
      <c r="F838" s="38"/>
      <c r="G838" s="26"/>
      <c r="H838" s="22"/>
      <c r="I838" s="22"/>
      <c r="J838" s="22"/>
      <c r="K838" s="22"/>
      <c r="L838" s="22"/>
      <c r="M838" s="33"/>
      <c r="N838" s="22"/>
      <c r="O838" s="33"/>
      <c r="P838" s="39"/>
      <c r="Q838" s="33"/>
      <c r="R838" s="33"/>
      <c r="S838" s="40"/>
      <c r="T838" s="33"/>
      <c r="U838" s="33">
        <f t="shared" si="34"/>
        <v>0</v>
      </c>
      <c r="V838" s="17"/>
      <c r="W838" s="17"/>
      <c r="X838" s="17"/>
      <c r="Y838" s="17"/>
      <c r="Z838" s="17"/>
      <c r="AA838" s="17"/>
      <c r="AB838" s="17"/>
      <c r="AC838" s="17"/>
    </row>
    <row r="839" spans="1:29" ht="12.75" x14ac:dyDescent="0.2">
      <c r="A839" s="17"/>
      <c r="B839" s="17"/>
      <c r="C839" s="21" t="str">
        <f t="shared" si="35"/>
        <v/>
      </c>
      <c r="D839" s="17"/>
      <c r="E839" s="22"/>
      <c r="F839" s="38"/>
      <c r="G839" s="26"/>
      <c r="H839" s="22"/>
      <c r="I839" s="22"/>
      <c r="J839" s="22"/>
      <c r="K839" s="22"/>
      <c r="L839" s="22"/>
      <c r="M839" s="33"/>
      <c r="N839" s="22"/>
      <c r="O839" s="33"/>
      <c r="P839" s="39"/>
      <c r="Q839" s="33"/>
      <c r="R839" s="33"/>
      <c r="S839" s="40"/>
      <c r="T839" s="33"/>
      <c r="U839" s="33">
        <f t="shared" si="34"/>
        <v>0</v>
      </c>
      <c r="V839" s="17"/>
      <c r="W839" s="17"/>
      <c r="X839" s="17"/>
      <c r="Y839" s="17"/>
      <c r="Z839" s="17"/>
      <c r="AA839" s="17"/>
      <c r="AB839" s="17"/>
      <c r="AC839" s="17"/>
    </row>
    <row r="840" spans="1:29" ht="12.75" x14ac:dyDescent="0.2">
      <c r="A840" s="17"/>
      <c r="B840" s="17"/>
      <c r="C840" s="21" t="str">
        <f t="shared" si="35"/>
        <v/>
      </c>
      <c r="D840" s="17"/>
      <c r="E840" s="22"/>
      <c r="F840" s="38"/>
      <c r="G840" s="26"/>
      <c r="H840" s="22"/>
      <c r="I840" s="22"/>
      <c r="J840" s="22"/>
      <c r="K840" s="22"/>
      <c r="L840" s="22"/>
      <c r="M840" s="33"/>
      <c r="N840" s="22"/>
      <c r="O840" s="33"/>
      <c r="P840" s="39"/>
      <c r="Q840" s="33"/>
      <c r="R840" s="33"/>
      <c r="S840" s="40"/>
      <c r="T840" s="33"/>
      <c r="U840" s="33">
        <f t="shared" si="34"/>
        <v>0</v>
      </c>
      <c r="V840" s="17"/>
      <c r="W840" s="17"/>
      <c r="X840" s="17"/>
      <c r="Y840" s="17"/>
      <c r="Z840" s="17"/>
      <c r="AA840" s="17"/>
      <c r="AB840" s="17"/>
      <c r="AC840" s="17"/>
    </row>
    <row r="841" spans="1:29" ht="12.75" x14ac:dyDescent="0.2">
      <c r="A841" s="17"/>
      <c r="B841" s="17"/>
      <c r="C841" s="21" t="str">
        <f t="shared" si="35"/>
        <v/>
      </c>
      <c r="D841" s="17"/>
      <c r="E841" s="22"/>
      <c r="F841" s="38"/>
      <c r="G841" s="26"/>
      <c r="H841" s="22"/>
      <c r="I841" s="22"/>
      <c r="J841" s="22"/>
      <c r="K841" s="22"/>
      <c r="L841" s="22"/>
      <c r="M841" s="33"/>
      <c r="N841" s="22"/>
      <c r="O841" s="33"/>
      <c r="P841" s="39"/>
      <c r="Q841" s="33"/>
      <c r="R841" s="33"/>
      <c r="S841" s="40"/>
      <c r="T841" s="33"/>
      <c r="U841" s="33">
        <f t="shared" si="34"/>
        <v>0</v>
      </c>
      <c r="V841" s="17"/>
      <c r="W841" s="17"/>
      <c r="X841" s="17"/>
      <c r="Y841" s="17"/>
      <c r="Z841" s="17"/>
      <c r="AA841" s="17"/>
      <c r="AB841" s="17"/>
      <c r="AC841" s="17"/>
    </row>
    <row r="842" spans="1:29" ht="12.75" x14ac:dyDescent="0.2">
      <c r="A842" s="17"/>
      <c r="B842" s="17"/>
      <c r="C842" s="21" t="str">
        <f t="shared" si="35"/>
        <v/>
      </c>
      <c r="D842" s="17"/>
      <c r="E842" s="22"/>
      <c r="F842" s="38"/>
      <c r="G842" s="26"/>
      <c r="H842" s="22"/>
      <c r="I842" s="22"/>
      <c r="J842" s="22"/>
      <c r="K842" s="22"/>
      <c r="L842" s="22"/>
      <c r="M842" s="33"/>
      <c r="N842" s="22"/>
      <c r="O842" s="33"/>
      <c r="P842" s="39"/>
      <c r="Q842" s="33"/>
      <c r="R842" s="33"/>
      <c r="S842" s="40"/>
      <c r="T842" s="33"/>
      <c r="U842" s="33">
        <f t="shared" si="34"/>
        <v>0</v>
      </c>
      <c r="V842" s="17"/>
      <c r="W842" s="17"/>
      <c r="X842" s="17"/>
      <c r="Y842" s="17"/>
      <c r="Z842" s="17"/>
      <c r="AA842" s="17"/>
      <c r="AB842" s="17"/>
      <c r="AC842" s="17"/>
    </row>
    <row r="843" spans="1:29" ht="12.75" x14ac:dyDescent="0.2">
      <c r="A843" s="17"/>
      <c r="B843" s="17"/>
      <c r="C843" s="21" t="str">
        <f t="shared" si="35"/>
        <v/>
      </c>
      <c r="D843" s="17"/>
      <c r="E843" s="22"/>
      <c r="F843" s="38"/>
      <c r="G843" s="26"/>
      <c r="H843" s="22"/>
      <c r="I843" s="22"/>
      <c r="J843" s="22"/>
      <c r="K843" s="22"/>
      <c r="L843" s="22"/>
      <c r="M843" s="33"/>
      <c r="N843" s="22"/>
      <c r="O843" s="33"/>
      <c r="P843" s="39"/>
      <c r="Q843" s="33"/>
      <c r="R843" s="33"/>
      <c r="S843" s="40"/>
      <c r="T843" s="33"/>
      <c r="U843" s="33">
        <f t="shared" si="34"/>
        <v>0</v>
      </c>
      <c r="V843" s="17"/>
      <c r="W843" s="17"/>
      <c r="X843" s="17"/>
      <c r="Y843" s="17"/>
      <c r="Z843" s="17"/>
      <c r="AA843" s="17"/>
      <c r="AB843" s="17"/>
      <c r="AC843" s="17"/>
    </row>
    <row r="844" spans="1:29" ht="12.75" x14ac:dyDescent="0.2">
      <c r="A844" s="17"/>
      <c r="B844" s="17"/>
      <c r="C844" s="21" t="str">
        <f t="shared" si="35"/>
        <v/>
      </c>
      <c r="D844" s="17"/>
      <c r="E844" s="22"/>
      <c r="F844" s="38"/>
      <c r="G844" s="26"/>
      <c r="H844" s="22"/>
      <c r="I844" s="22"/>
      <c r="J844" s="22"/>
      <c r="K844" s="22"/>
      <c r="L844" s="22"/>
      <c r="M844" s="33"/>
      <c r="N844" s="22"/>
      <c r="O844" s="33"/>
      <c r="P844" s="39"/>
      <c r="Q844" s="33"/>
      <c r="R844" s="33"/>
      <c r="S844" s="40"/>
      <c r="T844" s="33"/>
      <c r="U844" s="33">
        <f t="shared" si="34"/>
        <v>0</v>
      </c>
      <c r="V844" s="17"/>
      <c r="W844" s="17"/>
      <c r="X844" s="17"/>
      <c r="Y844" s="17"/>
      <c r="Z844" s="17"/>
      <c r="AA844" s="17"/>
      <c r="AB844" s="17"/>
      <c r="AC844" s="17"/>
    </row>
    <row r="845" spans="1:29" ht="12.75" x14ac:dyDescent="0.2">
      <c r="A845" s="17"/>
      <c r="B845" s="17"/>
      <c r="C845" s="21" t="str">
        <f t="shared" si="35"/>
        <v/>
      </c>
      <c r="D845" s="17"/>
      <c r="E845" s="22"/>
      <c r="F845" s="38"/>
      <c r="G845" s="26"/>
      <c r="H845" s="22"/>
      <c r="I845" s="22"/>
      <c r="J845" s="22"/>
      <c r="K845" s="22"/>
      <c r="L845" s="22"/>
      <c r="M845" s="33"/>
      <c r="N845" s="22"/>
      <c r="O845" s="33"/>
      <c r="P845" s="39"/>
      <c r="Q845" s="33"/>
      <c r="R845" s="33"/>
      <c r="S845" s="40"/>
      <c r="T845" s="33"/>
      <c r="U845" s="33">
        <f t="shared" si="34"/>
        <v>0</v>
      </c>
      <c r="V845" s="17"/>
      <c r="W845" s="17"/>
      <c r="X845" s="17"/>
      <c r="Y845" s="17"/>
      <c r="Z845" s="17"/>
      <c r="AA845" s="17"/>
      <c r="AB845" s="17"/>
      <c r="AC845" s="17"/>
    </row>
    <row r="846" spans="1:29" ht="12.75" x14ac:dyDescent="0.2">
      <c r="A846" s="17"/>
      <c r="B846" s="17"/>
      <c r="C846" s="21" t="str">
        <f t="shared" si="35"/>
        <v/>
      </c>
      <c r="D846" s="17"/>
      <c r="E846" s="22"/>
      <c r="F846" s="38"/>
      <c r="G846" s="26"/>
      <c r="H846" s="22"/>
      <c r="I846" s="22"/>
      <c r="J846" s="22"/>
      <c r="K846" s="22"/>
      <c r="L846" s="22"/>
      <c r="M846" s="33"/>
      <c r="N846" s="22"/>
      <c r="O846" s="33"/>
      <c r="P846" s="39"/>
      <c r="Q846" s="33"/>
      <c r="R846" s="33"/>
      <c r="S846" s="40"/>
      <c r="T846" s="33"/>
      <c r="U846" s="33">
        <f t="shared" si="34"/>
        <v>0</v>
      </c>
      <c r="V846" s="17"/>
      <c r="W846" s="17"/>
      <c r="X846" s="17"/>
      <c r="Y846" s="17"/>
      <c r="Z846" s="17"/>
      <c r="AA846" s="17"/>
      <c r="AB846" s="17"/>
      <c r="AC846" s="17"/>
    </row>
    <row r="847" spans="1:29" ht="12.75" x14ac:dyDescent="0.2">
      <c r="A847" s="17"/>
      <c r="B847" s="17"/>
      <c r="C847" s="21" t="str">
        <f t="shared" si="35"/>
        <v/>
      </c>
      <c r="D847" s="17"/>
      <c r="E847" s="22"/>
      <c r="F847" s="38"/>
      <c r="G847" s="26"/>
      <c r="H847" s="22"/>
      <c r="I847" s="22"/>
      <c r="J847" s="22"/>
      <c r="K847" s="22"/>
      <c r="L847" s="22"/>
      <c r="M847" s="33"/>
      <c r="N847" s="22"/>
      <c r="O847" s="33"/>
      <c r="P847" s="39"/>
      <c r="Q847" s="33"/>
      <c r="R847" s="33"/>
      <c r="S847" s="40"/>
      <c r="T847" s="33"/>
      <c r="U847" s="33">
        <f t="shared" si="34"/>
        <v>0</v>
      </c>
      <c r="V847" s="17"/>
      <c r="W847" s="17"/>
      <c r="X847" s="17"/>
      <c r="Y847" s="17"/>
      <c r="Z847" s="17"/>
      <c r="AA847" s="17"/>
      <c r="AB847" s="17"/>
      <c r="AC847" s="17"/>
    </row>
    <row r="848" spans="1:29" ht="12.75" x14ac:dyDescent="0.2">
      <c r="A848" s="17"/>
      <c r="B848" s="17"/>
      <c r="C848" s="21" t="str">
        <f t="shared" si="35"/>
        <v/>
      </c>
      <c r="D848" s="17"/>
      <c r="E848" s="22"/>
      <c r="F848" s="38"/>
      <c r="G848" s="26"/>
      <c r="H848" s="22"/>
      <c r="I848" s="22"/>
      <c r="J848" s="22"/>
      <c r="K848" s="22"/>
      <c r="L848" s="22"/>
      <c r="M848" s="33"/>
      <c r="N848" s="22"/>
      <c r="O848" s="33"/>
      <c r="P848" s="39"/>
      <c r="Q848" s="33"/>
      <c r="R848" s="33"/>
      <c r="S848" s="40"/>
      <c r="T848" s="33"/>
      <c r="U848" s="33">
        <f t="shared" si="34"/>
        <v>0</v>
      </c>
      <c r="V848" s="17"/>
      <c r="W848" s="17"/>
      <c r="X848" s="17"/>
      <c r="Y848" s="17"/>
      <c r="Z848" s="17"/>
      <c r="AA848" s="17"/>
      <c r="AB848" s="17"/>
      <c r="AC848" s="17"/>
    </row>
    <row r="849" spans="1:29" ht="12.75" x14ac:dyDescent="0.2">
      <c r="A849" s="17"/>
      <c r="B849" s="17"/>
      <c r="C849" s="21" t="str">
        <f t="shared" si="35"/>
        <v/>
      </c>
      <c r="D849" s="17"/>
      <c r="E849" s="22"/>
      <c r="F849" s="38"/>
      <c r="G849" s="26"/>
      <c r="H849" s="22"/>
      <c r="I849" s="22"/>
      <c r="J849" s="22"/>
      <c r="K849" s="22"/>
      <c r="L849" s="22"/>
      <c r="M849" s="33"/>
      <c r="N849" s="22"/>
      <c r="O849" s="33"/>
      <c r="P849" s="39"/>
      <c r="Q849" s="33"/>
      <c r="R849" s="33"/>
      <c r="S849" s="40"/>
      <c r="T849" s="33"/>
      <c r="U849" s="33">
        <f t="shared" si="34"/>
        <v>0</v>
      </c>
      <c r="V849" s="17"/>
      <c r="W849" s="17"/>
      <c r="X849" s="17"/>
      <c r="Y849" s="17"/>
      <c r="Z849" s="17"/>
      <c r="AA849" s="17"/>
      <c r="AB849" s="17"/>
      <c r="AC849" s="17"/>
    </row>
    <row r="850" spans="1:29" ht="12.75" x14ac:dyDescent="0.2">
      <c r="A850" s="17"/>
      <c r="B850" s="17"/>
      <c r="C850" s="21" t="str">
        <f t="shared" si="35"/>
        <v/>
      </c>
      <c r="D850" s="17"/>
      <c r="E850" s="22"/>
      <c r="F850" s="38"/>
      <c r="G850" s="26"/>
      <c r="H850" s="22"/>
      <c r="I850" s="22"/>
      <c r="J850" s="22"/>
      <c r="K850" s="22"/>
      <c r="L850" s="22"/>
      <c r="M850" s="33"/>
      <c r="N850" s="22"/>
      <c r="O850" s="33"/>
      <c r="P850" s="39"/>
      <c r="Q850" s="33"/>
      <c r="R850" s="33"/>
      <c r="S850" s="40"/>
      <c r="T850" s="33"/>
      <c r="U850" s="33">
        <f t="shared" si="34"/>
        <v>0</v>
      </c>
      <c r="V850" s="17"/>
      <c r="W850" s="17"/>
      <c r="X850" s="17"/>
      <c r="Y850" s="17"/>
      <c r="Z850" s="17"/>
      <c r="AA850" s="17"/>
      <c r="AB850" s="17"/>
      <c r="AC850" s="17"/>
    </row>
    <row r="851" spans="1:29" ht="12.75" x14ac:dyDescent="0.2">
      <c r="A851" s="17"/>
      <c r="B851" s="17"/>
      <c r="C851" s="21" t="str">
        <f t="shared" si="35"/>
        <v/>
      </c>
      <c r="D851" s="17"/>
      <c r="E851" s="22"/>
      <c r="F851" s="38"/>
      <c r="G851" s="26"/>
      <c r="H851" s="22"/>
      <c r="I851" s="22"/>
      <c r="J851" s="22"/>
      <c r="K851" s="22"/>
      <c r="L851" s="22"/>
      <c r="M851" s="33"/>
      <c r="N851" s="22"/>
      <c r="O851" s="33"/>
      <c r="P851" s="39"/>
      <c r="Q851" s="33"/>
      <c r="R851" s="33"/>
      <c r="S851" s="40"/>
      <c r="T851" s="33"/>
      <c r="U851" s="33">
        <f t="shared" si="34"/>
        <v>0</v>
      </c>
      <c r="V851" s="17"/>
      <c r="W851" s="17"/>
      <c r="X851" s="17"/>
      <c r="Y851" s="17"/>
      <c r="Z851" s="17"/>
      <c r="AA851" s="17"/>
      <c r="AB851" s="17"/>
      <c r="AC851" s="17"/>
    </row>
    <row r="852" spans="1:29" ht="12.75" x14ac:dyDescent="0.2">
      <c r="A852" s="17"/>
      <c r="B852" s="17"/>
      <c r="C852" s="21" t="str">
        <f t="shared" si="35"/>
        <v/>
      </c>
      <c r="D852" s="17"/>
      <c r="E852" s="22"/>
      <c r="F852" s="38"/>
      <c r="G852" s="26"/>
      <c r="H852" s="22"/>
      <c r="I852" s="22"/>
      <c r="J852" s="22"/>
      <c r="K852" s="22"/>
      <c r="L852" s="22"/>
      <c r="M852" s="33"/>
      <c r="N852" s="22"/>
      <c r="O852" s="33"/>
      <c r="P852" s="39"/>
      <c r="Q852" s="33"/>
      <c r="R852" s="33"/>
      <c r="S852" s="40"/>
      <c r="T852" s="33"/>
      <c r="U852" s="33">
        <f t="shared" si="34"/>
        <v>0</v>
      </c>
      <c r="V852" s="17"/>
      <c r="W852" s="17"/>
      <c r="X852" s="17"/>
      <c r="Y852" s="17"/>
      <c r="Z852" s="17"/>
      <c r="AA852" s="17"/>
      <c r="AB852" s="17"/>
      <c r="AC852" s="17"/>
    </row>
    <row r="853" spans="1:29" ht="12.75" x14ac:dyDescent="0.2">
      <c r="A853" s="17"/>
      <c r="B853" s="17"/>
      <c r="C853" s="21" t="str">
        <f t="shared" si="35"/>
        <v/>
      </c>
      <c r="D853" s="17"/>
      <c r="E853" s="22"/>
      <c r="F853" s="38"/>
      <c r="G853" s="26"/>
      <c r="H853" s="22"/>
      <c r="I853" s="22"/>
      <c r="J853" s="22"/>
      <c r="K853" s="22"/>
      <c r="L853" s="22"/>
      <c r="M853" s="33"/>
      <c r="N853" s="22"/>
      <c r="O853" s="33"/>
      <c r="P853" s="39"/>
      <c r="Q853" s="33"/>
      <c r="R853" s="33"/>
      <c r="S853" s="40"/>
      <c r="T853" s="33"/>
      <c r="U853" s="33">
        <f t="shared" si="34"/>
        <v>0</v>
      </c>
      <c r="V853" s="17"/>
      <c r="W853" s="17"/>
      <c r="X853" s="17"/>
      <c r="Y853" s="17"/>
      <c r="Z853" s="17"/>
      <c r="AA853" s="17"/>
      <c r="AB853" s="17"/>
      <c r="AC853" s="17"/>
    </row>
    <row r="854" spans="1:29" ht="12.75" x14ac:dyDescent="0.2">
      <c r="A854" s="17"/>
      <c r="B854" s="17"/>
      <c r="C854" s="21" t="str">
        <f t="shared" si="35"/>
        <v/>
      </c>
      <c r="D854" s="17"/>
      <c r="E854" s="22"/>
      <c r="F854" s="38"/>
      <c r="G854" s="26"/>
      <c r="H854" s="22"/>
      <c r="I854" s="22"/>
      <c r="J854" s="22"/>
      <c r="K854" s="22"/>
      <c r="L854" s="22"/>
      <c r="M854" s="33"/>
      <c r="N854" s="22"/>
      <c r="O854" s="33"/>
      <c r="P854" s="39"/>
      <c r="Q854" s="33"/>
      <c r="R854" s="33"/>
      <c r="S854" s="40"/>
      <c r="T854" s="33"/>
      <c r="U854" s="33">
        <f t="shared" si="34"/>
        <v>0</v>
      </c>
      <c r="V854" s="17"/>
      <c r="W854" s="17"/>
      <c r="X854" s="17"/>
      <c r="Y854" s="17"/>
      <c r="Z854" s="17"/>
      <c r="AA854" s="17"/>
      <c r="AB854" s="17"/>
      <c r="AC854" s="17"/>
    </row>
    <row r="855" spans="1:29" ht="12.75" x14ac:dyDescent="0.2">
      <c r="A855" s="17"/>
      <c r="B855" s="17"/>
      <c r="C855" s="21" t="str">
        <f t="shared" si="35"/>
        <v/>
      </c>
      <c r="D855" s="17"/>
      <c r="E855" s="22"/>
      <c r="F855" s="38"/>
      <c r="G855" s="26"/>
      <c r="H855" s="22"/>
      <c r="I855" s="22"/>
      <c r="J855" s="22"/>
      <c r="K855" s="22"/>
      <c r="L855" s="22"/>
      <c r="M855" s="33"/>
      <c r="N855" s="22"/>
      <c r="O855" s="33"/>
      <c r="P855" s="39"/>
      <c r="Q855" s="33"/>
      <c r="R855" s="33"/>
      <c r="S855" s="40"/>
      <c r="T855" s="33"/>
      <c r="U855" s="33">
        <f t="shared" si="34"/>
        <v>0</v>
      </c>
      <c r="V855" s="17"/>
      <c r="W855" s="17"/>
      <c r="X855" s="17"/>
      <c r="Y855" s="17"/>
      <c r="Z855" s="17"/>
      <c r="AA855" s="17"/>
      <c r="AB855" s="17"/>
      <c r="AC855" s="17"/>
    </row>
    <row r="856" spans="1:29" ht="12.75" x14ac:dyDescent="0.2">
      <c r="A856" s="17"/>
      <c r="B856" s="17"/>
      <c r="C856" s="21" t="str">
        <f t="shared" si="35"/>
        <v/>
      </c>
      <c r="D856" s="17"/>
      <c r="E856" s="22"/>
      <c r="F856" s="38"/>
      <c r="G856" s="26"/>
      <c r="H856" s="22"/>
      <c r="I856" s="22"/>
      <c r="J856" s="22"/>
      <c r="K856" s="22"/>
      <c r="L856" s="22"/>
      <c r="M856" s="33"/>
      <c r="N856" s="22"/>
      <c r="O856" s="33"/>
      <c r="P856" s="39"/>
      <c r="Q856" s="33"/>
      <c r="R856" s="33"/>
      <c r="S856" s="40"/>
      <c r="T856" s="33"/>
      <c r="U856" s="33">
        <f t="shared" si="34"/>
        <v>0</v>
      </c>
      <c r="V856" s="17"/>
      <c r="W856" s="17"/>
      <c r="X856" s="17"/>
      <c r="Y856" s="17"/>
      <c r="Z856" s="17"/>
      <c r="AA856" s="17"/>
      <c r="AB856" s="17"/>
      <c r="AC856" s="17"/>
    </row>
    <row r="857" spans="1:29" ht="12.75" x14ac:dyDescent="0.2">
      <c r="A857" s="17"/>
      <c r="B857" s="17"/>
      <c r="C857" s="21" t="str">
        <f t="shared" si="35"/>
        <v/>
      </c>
      <c r="D857" s="17"/>
      <c r="E857" s="22"/>
      <c r="F857" s="38"/>
      <c r="G857" s="26"/>
      <c r="H857" s="22"/>
      <c r="I857" s="22"/>
      <c r="J857" s="22"/>
      <c r="K857" s="22"/>
      <c r="L857" s="22"/>
      <c r="M857" s="33"/>
      <c r="N857" s="22"/>
      <c r="O857" s="33"/>
      <c r="P857" s="39"/>
      <c r="Q857" s="33"/>
      <c r="R857" s="33"/>
      <c r="S857" s="40"/>
      <c r="T857" s="33"/>
      <c r="U857" s="33">
        <f t="shared" si="34"/>
        <v>0</v>
      </c>
      <c r="V857" s="17"/>
      <c r="W857" s="17"/>
      <c r="X857" s="17"/>
      <c r="Y857" s="17"/>
      <c r="Z857" s="17"/>
      <c r="AA857" s="17"/>
      <c r="AB857" s="17"/>
      <c r="AC857" s="17"/>
    </row>
    <row r="858" spans="1:29" ht="12.75" x14ac:dyDescent="0.2">
      <c r="A858" s="17"/>
      <c r="B858" s="17"/>
      <c r="C858" s="21" t="str">
        <f t="shared" si="35"/>
        <v/>
      </c>
      <c r="D858" s="17"/>
      <c r="E858" s="22"/>
      <c r="F858" s="38"/>
      <c r="G858" s="26"/>
      <c r="H858" s="22"/>
      <c r="I858" s="22"/>
      <c r="J858" s="22"/>
      <c r="K858" s="22"/>
      <c r="L858" s="22"/>
      <c r="M858" s="33"/>
      <c r="N858" s="22"/>
      <c r="O858" s="33"/>
      <c r="P858" s="39"/>
      <c r="Q858" s="33"/>
      <c r="R858" s="33"/>
      <c r="S858" s="40"/>
      <c r="T858" s="33"/>
      <c r="U858" s="33">
        <f t="shared" si="34"/>
        <v>0</v>
      </c>
      <c r="V858" s="17"/>
      <c r="W858" s="17"/>
      <c r="X858" s="17"/>
      <c r="Y858" s="17"/>
      <c r="Z858" s="17"/>
      <c r="AA858" s="17"/>
      <c r="AB858" s="17"/>
      <c r="AC858" s="17"/>
    </row>
    <row r="859" spans="1:29" ht="12.75" x14ac:dyDescent="0.2">
      <c r="A859" s="17"/>
      <c r="B859" s="17"/>
      <c r="C859" s="21" t="str">
        <f t="shared" si="35"/>
        <v/>
      </c>
      <c r="D859" s="17"/>
      <c r="E859" s="22"/>
      <c r="F859" s="38"/>
      <c r="G859" s="26"/>
      <c r="H859" s="22"/>
      <c r="I859" s="22"/>
      <c r="J859" s="22"/>
      <c r="K859" s="22"/>
      <c r="L859" s="22"/>
      <c r="M859" s="33"/>
      <c r="N859" s="22"/>
      <c r="O859" s="33"/>
      <c r="P859" s="39"/>
      <c r="Q859" s="33"/>
      <c r="R859" s="33"/>
      <c r="S859" s="40"/>
      <c r="T859" s="33"/>
      <c r="U859" s="33">
        <f t="shared" si="34"/>
        <v>0</v>
      </c>
      <c r="V859" s="17"/>
      <c r="W859" s="17"/>
      <c r="X859" s="17"/>
      <c r="Y859" s="17"/>
      <c r="Z859" s="17"/>
      <c r="AA859" s="17"/>
      <c r="AB859" s="17"/>
      <c r="AC859" s="17"/>
    </row>
    <row r="860" spans="1:29" ht="12.75" x14ac:dyDescent="0.2">
      <c r="A860" s="17"/>
      <c r="B860" s="17"/>
      <c r="C860" s="21" t="str">
        <f t="shared" si="35"/>
        <v/>
      </c>
      <c r="D860" s="17"/>
      <c r="E860" s="22"/>
      <c r="F860" s="38"/>
      <c r="G860" s="26"/>
      <c r="H860" s="22"/>
      <c r="I860" s="22"/>
      <c r="J860" s="22"/>
      <c r="K860" s="22"/>
      <c r="L860" s="22"/>
      <c r="M860" s="33"/>
      <c r="N860" s="22"/>
      <c r="O860" s="33"/>
      <c r="P860" s="39"/>
      <c r="Q860" s="33"/>
      <c r="R860" s="33"/>
      <c r="S860" s="40"/>
      <c r="T860" s="33"/>
      <c r="U860" s="33">
        <f t="shared" si="34"/>
        <v>0</v>
      </c>
      <c r="V860" s="17"/>
      <c r="W860" s="17"/>
      <c r="X860" s="17"/>
      <c r="Y860" s="17"/>
      <c r="Z860" s="17"/>
      <c r="AA860" s="17"/>
      <c r="AB860" s="17"/>
      <c r="AC860" s="17"/>
    </row>
    <row r="861" spans="1:29" ht="12.75" x14ac:dyDescent="0.2">
      <c r="A861" s="17"/>
      <c r="B861" s="17"/>
      <c r="C861" s="21" t="str">
        <f t="shared" si="35"/>
        <v/>
      </c>
      <c r="D861" s="17"/>
      <c r="E861" s="22"/>
      <c r="F861" s="38"/>
      <c r="G861" s="26"/>
      <c r="H861" s="22"/>
      <c r="I861" s="22"/>
      <c r="J861" s="22"/>
      <c r="K861" s="22"/>
      <c r="L861" s="22"/>
      <c r="M861" s="33"/>
      <c r="N861" s="22"/>
      <c r="O861" s="33"/>
      <c r="P861" s="39"/>
      <c r="Q861" s="33"/>
      <c r="R861" s="33"/>
      <c r="S861" s="40"/>
      <c r="T861" s="33"/>
      <c r="U861" s="33">
        <f t="shared" si="34"/>
        <v>0</v>
      </c>
      <c r="V861" s="17"/>
      <c r="W861" s="17"/>
      <c r="X861" s="17"/>
      <c r="Y861" s="17"/>
      <c r="Z861" s="17"/>
      <c r="AA861" s="17"/>
      <c r="AB861" s="17"/>
      <c r="AC861" s="17"/>
    </row>
    <row r="862" spans="1:29" ht="12.75" x14ac:dyDescent="0.2">
      <c r="A862" s="17"/>
      <c r="B862" s="17"/>
      <c r="C862" s="21" t="str">
        <f t="shared" si="35"/>
        <v/>
      </c>
      <c r="D862" s="17"/>
      <c r="E862" s="22"/>
      <c r="F862" s="38"/>
      <c r="G862" s="26"/>
      <c r="H862" s="22"/>
      <c r="I862" s="22"/>
      <c r="J862" s="22"/>
      <c r="K862" s="22"/>
      <c r="L862" s="22"/>
      <c r="M862" s="33"/>
      <c r="N862" s="22"/>
      <c r="O862" s="33"/>
      <c r="P862" s="39"/>
      <c r="Q862" s="33"/>
      <c r="R862" s="33"/>
      <c r="S862" s="40"/>
      <c r="T862" s="33"/>
      <c r="U862" s="33">
        <f t="shared" si="34"/>
        <v>0</v>
      </c>
      <c r="V862" s="17"/>
      <c r="W862" s="17"/>
      <c r="X862" s="17"/>
      <c r="Y862" s="17"/>
      <c r="Z862" s="17"/>
      <c r="AA862" s="17"/>
      <c r="AB862" s="17"/>
      <c r="AC862" s="17"/>
    </row>
    <row r="863" spans="1:29" ht="12.75" x14ac:dyDescent="0.2">
      <c r="A863" s="17"/>
      <c r="B863" s="17"/>
      <c r="C863" s="21" t="str">
        <f t="shared" si="35"/>
        <v/>
      </c>
      <c r="D863" s="17"/>
      <c r="E863" s="22"/>
      <c r="F863" s="38"/>
      <c r="G863" s="26"/>
      <c r="H863" s="22"/>
      <c r="I863" s="22"/>
      <c r="J863" s="22"/>
      <c r="K863" s="22"/>
      <c r="L863" s="22"/>
      <c r="M863" s="33"/>
      <c r="N863" s="22"/>
      <c r="O863" s="33"/>
      <c r="P863" s="39"/>
      <c r="Q863" s="33"/>
      <c r="R863" s="33"/>
      <c r="S863" s="40"/>
      <c r="T863" s="33"/>
      <c r="U863" s="33">
        <f t="shared" si="34"/>
        <v>0</v>
      </c>
      <c r="V863" s="17"/>
      <c r="W863" s="17"/>
      <c r="X863" s="17"/>
      <c r="Y863" s="17"/>
      <c r="Z863" s="17"/>
      <c r="AA863" s="17"/>
      <c r="AB863" s="17"/>
      <c r="AC863" s="17"/>
    </row>
    <row r="864" spans="1:29" ht="12.75" x14ac:dyDescent="0.2">
      <c r="A864" s="17"/>
      <c r="B864" s="17"/>
      <c r="C864" s="21" t="str">
        <f t="shared" si="35"/>
        <v/>
      </c>
      <c r="D864" s="17"/>
      <c r="E864" s="22"/>
      <c r="F864" s="38"/>
      <c r="G864" s="26"/>
      <c r="H864" s="22"/>
      <c r="I864" s="22"/>
      <c r="J864" s="22"/>
      <c r="K864" s="22"/>
      <c r="L864" s="22"/>
      <c r="M864" s="33"/>
      <c r="N864" s="22"/>
      <c r="O864" s="33"/>
      <c r="P864" s="39"/>
      <c r="Q864" s="33"/>
      <c r="R864" s="33"/>
      <c r="S864" s="40"/>
      <c r="T864" s="33"/>
      <c r="U864" s="33">
        <f t="shared" si="34"/>
        <v>0</v>
      </c>
      <c r="V864" s="17"/>
      <c r="W864" s="17"/>
      <c r="X864" s="17"/>
      <c r="Y864" s="17"/>
      <c r="Z864" s="17"/>
      <c r="AA864" s="17"/>
      <c r="AB864" s="17"/>
      <c r="AC864" s="17"/>
    </row>
    <row r="865" spans="1:29" ht="12.75" x14ac:dyDescent="0.2">
      <c r="A865" s="17"/>
      <c r="B865" s="17"/>
      <c r="C865" s="21" t="str">
        <f t="shared" si="35"/>
        <v/>
      </c>
      <c r="D865" s="17"/>
      <c r="E865" s="22"/>
      <c r="F865" s="38"/>
      <c r="G865" s="26"/>
      <c r="H865" s="22"/>
      <c r="I865" s="22"/>
      <c r="J865" s="22"/>
      <c r="K865" s="22"/>
      <c r="L865" s="22"/>
      <c r="M865" s="33"/>
      <c r="N865" s="22"/>
      <c r="O865" s="33"/>
      <c r="P865" s="39"/>
      <c r="Q865" s="33"/>
      <c r="R865" s="33"/>
      <c r="S865" s="40"/>
      <c r="T865" s="33"/>
      <c r="U865" s="33">
        <f t="shared" si="34"/>
        <v>0</v>
      </c>
      <c r="V865" s="17"/>
      <c r="W865" s="17"/>
      <c r="X865" s="17"/>
      <c r="Y865" s="17"/>
      <c r="Z865" s="17"/>
      <c r="AA865" s="17"/>
      <c r="AB865" s="17"/>
      <c r="AC865" s="17"/>
    </row>
    <row r="866" spans="1:29" ht="12.75" x14ac:dyDescent="0.2">
      <c r="A866" s="17"/>
      <c r="B866" s="17"/>
      <c r="C866" s="21" t="str">
        <f t="shared" si="35"/>
        <v/>
      </c>
      <c r="D866" s="17"/>
      <c r="E866" s="22"/>
      <c r="F866" s="38"/>
      <c r="G866" s="26"/>
      <c r="H866" s="22"/>
      <c r="I866" s="22"/>
      <c r="J866" s="22"/>
      <c r="K866" s="22"/>
      <c r="L866" s="22"/>
      <c r="M866" s="33"/>
      <c r="N866" s="22"/>
      <c r="O866" s="33"/>
      <c r="P866" s="39"/>
      <c r="Q866" s="33"/>
      <c r="R866" s="33"/>
      <c r="S866" s="40"/>
      <c r="T866" s="33"/>
      <c r="U866" s="33">
        <f t="shared" si="34"/>
        <v>0</v>
      </c>
      <c r="V866" s="17"/>
      <c r="W866" s="17"/>
      <c r="X866" s="17"/>
      <c r="Y866" s="17"/>
      <c r="Z866" s="17"/>
      <c r="AA866" s="17"/>
      <c r="AB866" s="17"/>
      <c r="AC866" s="17"/>
    </row>
    <row r="867" spans="1:29" ht="12.75" x14ac:dyDescent="0.2">
      <c r="A867" s="17"/>
      <c r="B867" s="17"/>
      <c r="C867" s="21" t="str">
        <f t="shared" si="35"/>
        <v/>
      </c>
      <c r="D867" s="17"/>
      <c r="E867" s="22"/>
      <c r="F867" s="38"/>
      <c r="G867" s="26"/>
      <c r="H867" s="22"/>
      <c r="I867" s="22"/>
      <c r="J867" s="22"/>
      <c r="K867" s="22"/>
      <c r="L867" s="22"/>
      <c r="M867" s="33"/>
      <c r="N867" s="22"/>
      <c r="O867" s="33"/>
      <c r="P867" s="39"/>
      <c r="Q867" s="33"/>
      <c r="R867" s="33"/>
      <c r="S867" s="40"/>
      <c r="T867" s="33"/>
      <c r="U867" s="33">
        <f t="shared" si="34"/>
        <v>0</v>
      </c>
      <c r="V867" s="17"/>
      <c r="W867" s="17"/>
      <c r="X867" s="17"/>
      <c r="Y867" s="17"/>
      <c r="Z867" s="17"/>
      <c r="AA867" s="17"/>
      <c r="AB867" s="17"/>
      <c r="AC867" s="17"/>
    </row>
    <row r="868" spans="1:29" ht="12.75" x14ac:dyDescent="0.2">
      <c r="A868" s="17"/>
      <c r="B868" s="17"/>
      <c r="C868" s="21" t="str">
        <f t="shared" si="35"/>
        <v/>
      </c>
      <c r="D868" s="17"/>
      <c r="E868" s="22"/>
      <c r="F868" s="38"/>
      <c r="G868" s="26"/>
      <c r="H868" s="22"/>
      <c r="I868" s="22"/>
      <c r="J868" s="22"/>
      <c r="K868" s="22"/>
      <c r="L868" s="22"/>
      <c r="M868" s="33"/>
      <c r="N868" s="22"/>
      <c r="O868" s="33"/>
      <c r="P868" s="39"/>
      <c r="Q868" s="33"/>
      <c r="R868" s="33"/>
      <c r="S868" s="40"/>
      <c r="T868" s="33"/>
      <c r="U868" s="33">
        <f t="shared" si="34"/>
        <v>0</v>
      </c>
      <c r="V868" s="17"/>
      <c r="W868" s="17"/>
      <c r="X868" s="17"/>
      <c r="Y868" s="17"/>
      <c r="Z868" s="17"/>
      <c r="AA868" s="17"/>
      <c r="AB868" s="17"/>
      <c r="AC868" s="17"/>
    </row>
    <row r="869" spans="1:29" ht="12.75" x14ac:dyDescent="0.2">
      <c r="A869" s="17"/>
      <c r="B869" s="17"/>
      <c r="C869" s="21" t="str">
        <f t="shared" si="35"/>
        <v/>
      </c>
      <c r="D869" s="17"/>
      <c r="E869" s="22"/>
      <c r="F869" s="38"/>
      <c r="G869" s="26"/>
      <c r="H869" s="22"/>
      <c r="I869" s="22"/>
      <c r="J869" s="22"/>
      <c r="K869" s="22"/>
      <c r="L869" s="22"/>
      <c r="M869" s="33"/>
      <c r="N869" s="22"/>
      <c r="O869" s="33"/>
      <c r="P869" s="39"/>
      <c r="Q869" s="33"/>
      <c r="R869" s="33"/>
      <c r="S869" s="40"/>
      <c r="T869" s="33"/>
      <c r="U869" s="33">
        <f t="shared" si="34"/>
        <v>0</v>
      </c>
      <c r="V869" s="17"/>
      <c r="W869" s="17"/>
      <c r="X869" s="17"/>
      <c r="Y869" s="17"/>
      <c r="Z869" s="17"/>
      <c r="AA869" s="17"/>
      <c r="AB869" s="17"/>
      <c r="AC869" s="17"/>
    </row>
    <row r="870" spans="1:29" ht="12.75" x14ac:dyDescent="0.2">
      <c r="A870" s="17"/>
      <c r="B870" s="17"/>
      <c r="C870" s="21" t="str">
        <f t="shared" si="35"/>
        <v/>
      </c>
      <c r="D870" s="17"/>
      <c r="E870" s="22"/>
      <c r="F870" s="38"/>
      <c r="G870" s="26"/>
      <c r="H870" s="22"/>
      <c r="I870" s="22"/>
      <c r="J870" s="22"/>
      <c r="K870" s="22"/>
      <c r="L870" s="22"/>
      <c r="M870" s="33"/>
      <c r="N870" s="22"/>
      <c r="O870" s="33"/>
      <c r="P870" s="39"/>
      <c r="Q870" s="33"/>
      <c r="R870" s="33"/>
      <c r="S870" s="40"/>
      <c r="T870" s="33"/>
      <c r="U870" s="33">
        <f t="shared" si="34"/>
        <v>0</v>
      </c>
      <c r="V870" s="17"/>
      <c r="W870" s="17"/>
      <c r="X870" s="17"/>
      <c r="Y870" s="17"/>
      <c r="Z870" s="17"/>
      <c r="AA870" s="17"/>
      <c r="AB870" s="17"/>
      <c r="AC870" s="17"/>
    </row>
    <row r="871" spans="1:29" ht="12.75" x14ac:dyDescent="0.2">
      <c r="A871" s="17"/>
      <c r="B871" s="17"/>
      <c r="C871" s="21" t="str">
        <f t="shared" si="35"/>
        <v/>
      </c>
      <c r="D871" s="17"/>
      <c r="E871" s="22"/>
      <c r="F871" s="38"/>
      <c r="G871" s="26"/>
      <c r="H871" s="22"/>
      <c r="I871" s="22"/>
      <c r="J871" s="22"/>
      <c r="K871" s="22"/>
      <c r="L871" s="22"/>
      <c r="M871" s="33"/>
      <c r="N871" s="22"/>
      <c r="O871" s="33"/>
      <c r="P871" s="39"/>
      <c r="Q871" s="33"/>
      <c r="R871" s="33"/>
      <c r="S871" s="40"/>
      <c r="T871" s="33"/>
      <c r="U871" s="33">
        <f t="shared" si="34"/>
        <v>0</v>
      </c>
      <c r="V871" s="17"/>
      <c r="W871" s="17"/>
      <c r="X871" s="17"/>
      <c r="Y871" s="17"/>
      <c r="Z871" s="17"/>
      <c r="AA871" s="17"/>
      <c r="AB871" s="17"/>
      <c r="AC871" s="17"/>
    </row>
    <row r="872" spans="1:29" ht="12.75" x14ac:dyDescent="0.2">
      <c r="A872" s="17"/>
      <c r="B872" s="17"/>
      <c r="C872" s="21" t="str">
        <f t="shared" si="35"/>
        <v/>
      </c>
      <c r="D872" s="17"/>
      <c r="E872" s="22"/>
      <c r="F872" s="38"/>
      <c r="G872" s="26"/>
      <c r="H872" s="22"/>
      <c r="I872" s="22"/>
      <c r="J872" s="22"/>
      <c r="K872" s="22"/>
      <c r="L872" s="22"/>
      <c r="M872" s="33"/>
      <c r="N872" s="22"/>
      <c r="O872" s="33"/>
      <c r="P872" s="39"/>
      <c r="Q872" s="33"/>
      <c r="R872" s="33"/>
      <c r="S872" s="40"/>
      <c r="T872" s="33"/>
      <c r="U872" s="33">
        <f t="shared" ref="U872:U900" si="36">SUM(Q872,R872,S872)</f>
        <v>0</v>
      </c>
      <c r="V872" s="17"/>
      <c r="W872" s="17"/>
      <c r="X872" s="17"/>
      <c r="Y872" s="17"/>
      <c r="Z872" s="17"/>
      <c r="AA872" s="17"/>
      <c r="AB872" s="17"/>
      <c r="AC872" s="17"/>
    </row>
    <row r="873" spans="1:29" ht="12.75" x14ac:dyDescent="0.2">
      <c r="A873" s="17"/>
      <c r="B873" s="17"/>
      <c r="C873" s="21" t="str">
        <f t="shared" si="35"/>
        <v/>
      </c>
      <c r="D873" s="17"/>
      <c r="E873" s="22"/>
      <c r="F873" s="38"/>
      <c r="G873" s="26"/>
      <c r="H873" s="22"/>
      <c r="I873" s="22"/>
      <c r="J873" s="22"/>
      <c r="K873" s="22"/>
      <c r="L873" s="22"/>
      <c r="M873" s="33"/>
      <c r="N873" s="22"/>
      <c r="O873" s="33"/>
      <c r="P873" s="39"/>
      <c r="Q873" s="33"/>
      <c r="R873" s="33"/>
      <c r="S873" s="40"/>
      <c r="T873" s="33"/>
      <c r="U873" s="33">
        <f t="shared" si="36"/>
        <v>0</v>
      </c>
      <c r="V873" s="17"/>
      <c r="W873" s="17"/>
      <c r="X873" s="17"/>
      <c r="Y873" s="17"/>
      <c r="Z873" s="17"/>
      <c r="AA873" s="17"/>
      <c r="AB873" s="17"/>
      <c r="AC873" s="17"/>
    </row>
    <row r="874" spans="1:29" ht="12.75" x14ac:dyDescent="0.2">
      <c r="A874" s="17"/>
      <c r="B874" s="17"/>
      <c r="C874" s="21" t="str">
        <f t="shared" si="35"/>
        <v/>
      </c>
      <c r="D874" s="17"/>
      <c r="E874" s="22"/>
      <c r="F874" s="38"/>
      <c r="G874" s="26"/>
      <c r="H874" s="22"/>
      <c r="I874" s="22"/>
      <c r="J874" s="22"/>
      <c r="K874" s="22"/>
      <c r="L874" s="22"/>
      <c r="M874" s="33"/>
      <c r="N874" s="22"/>
      <c r="O874" s="33"/>
      <c r="P874" s="39"/>
      <c r="Q874" s="33"/>
      <c r="R874" s="33"/>
      <c r="S874" s="40"/>
      <c r="T874" s="33"/>
      <c r="U874" s="33">
        <f t="shared" si="36"/>
        <v>0</v>
      </c>
      <c r="V874" s="17"/>
      <c r="W874" s="17"/>
      <c r="X874" s="17"/>
      <c r="Y874" s="17"/>
      <c r="Z874" s="17"/>
      <c r="AA874" s="17"/>
      <c r="AB874" s="17"/>
      <c r="AC874" s="17"/>
    </row>
    <row r="875" spans="1:29" ht="12.75" x14ac:dyDescent="0.2">
      <c r="A875" s="17"/>
      <c r="B875" s="17"/>
      <c r="C875" s="21" t="str">
        <f t="shared" si="35"/>
        <v/>
      </c>
      <c r="D875" s="17"/>
      <c r="E875" s="22"/>
      <c r="F875" s="38"/>
      <c r="G875" s="26"/>
      <c r="H875" s="22"/>
      <c r="I875" s="22"/>
      <c r="J875" s="22"/>
      <c r="K875" s="22"/>
      <c r="L875" s="22"/>
      <c r="M875" s="33"/>
      <c r="N875" s="22"/>
      <c r="O875" s="33"/>
      <c r="P875" s="39"/>
      <c r="Q875" s="33"/>
      <c r="R875" s="33"/>
      <c r="S875" s="40"/>
      <c r="T875" s="33"/>
      <c r="U875" s="33">
        <f t="shared" si="36"/>
        <v>0</v>
      </c>
      <c r="V875" s="17"/>
      <c r="W875" s="17"/>
      <c r="X875" s="17"/>
      <c r="Y875" s="17"/>
      <c r="Z875" s="17"/>
      <c r="AA875" s="17"/>
      <c r="AB875" s="17"/>
      <c r="AC875" s="17"/>
    </row>
    <row r="876" spans="1:29" ht="12.75" x14ac:dyDescent="0.2">
      <c r="A876" s="17"/>
      <c r="B876" s="17"/>
      <c r="C876" s="21" t="str">
        <f t="shared" si="35"/>
        <v/>
      </c>
      <c r="D876" s="17"/>
      <c r="E876" s="22"/>
      <c r="F876" s="38"/>
      <c r="G876" s="26"/>
      <c r="H876" s="22"/>
      <c r="I876" s="22"/>
      <c r="J876" s="22"/>
      <c r="K876" s="22"/>
      <c r="L876" s="22"/>
      <c r="M876" s="33"/>
      <c r="N876" s="22"/>
      <c r="O876" s="33"/>
      <c r="P876" s="39"/>
      <c r="Q876" s="33"/>
      <c r="R876" s="33"/>
      <c r="S876" s="40"/>
      <c r="T876" s="33"/>
      <c r="U876" s="33">
        <f t="shared" si="36"/>
        <v>0</v>
      </c>
      <c r="V876" s="17"/>
      <c r="W876" s="17"/>
      <c r="X876" s="17"/>
      <c r="Y876" s="17"/>
      <c r="Z876" s="17"/>
      <c r="AA876" s="17"/>
      <c r="AB876" s="17"/>
      <c r="AC876" s="17"/>
    </row>
    <row r="877" spans="1:29" ht="12.75" x14ac:dyDescent="0.2">
      <c r="A877" s="17"/>
      <c r="B877" s="17"/>
      <c r="C877" s="21" t="str">
        <f t="shared" si="35"/>
        <v/>
      </c>
      <c r="D877" s="17"/>
      <c r="E877" s="22"/>
      <c r="F877" s="38"/>
      <c r="G877" s="26"/>
      <c r="H877" s="22"/>
      <c r="I877" s="22"/>
      <c r="J877" s="22"/>
      <c r="K877" s="22"/>
      <c r="L877" s="22"/>
      <c r="M877" s="33"/>
      <c r="N877" s="22"/>
      <c r="O877" s="33"/>
      <c r="P877" s="39"/>
      <c r="Q877" s="33"/>
      <c r="R877" s="33"/>
      <c r="S877" s="40"/>
      <c r="T877" s="33"/>
      <c r="U877" s="33">
        <f t="shared" si="36"/>
        <v>0</v>
      </c>
      <c r="V877" s="17"/>
      <c r="W877" s="17"/>
      <c r="X877" s="17"/>
      <c r="Y877" s="17"/>
      <c r="Z877" s="17"/>
      <c r="AA877" s="17"/>
      <c r="AB877" s="17"/>
      <c r="AC877" s="17"/>
    </row>
    <row r="878" spans="1:29" ht="12.75" x14ac:dyDescent="0.2">
      <c r="A878" s="17"/>
      <c r="B878" s="17"/>
      <c r="C878" s="21" t="str">
        <f t="shared" si="35"/>
        <v/>
      </c>
      <c r="D878" s="17"/>
      <c r="E878" s="22"/>
      <c r="F878" s="38"/>
      <c r="G878" s="26"/>
      <c r="H878" s="22"/>
      <c r="I878" s="22"/>
      <c r="J878" s="22"/>
      <c r="K878" s="22"/>
      <c r="L878" s="22"/>
      <c r="M878" s="33"/>
      <c r="N878" s="22"/>
      <c r="O878" s="33"/>
      <c r="P878" s="39"/>
      <c r="Q878" s="33"/>
      <c r="R878" s="33"/>
      <c r="S878" s="40"/>
      <c r="T878" s="33"/>
      <c r="U878" s="33">
        <f t="shared" si="36"/>
        <v>0</v>
      </c>
      <c r="V878" s="17"/>
      <c r="W878" s="17"/>
      <c r="X878" s="17"/>
      <c r="Y878" s="17"/>
      <c r="Z878" s="17"/>
      <c r="AA878" s="17"/>
      <c r="AB878" s="17"/>
      <c r="AC878" s="17"/>
    </row>
    <row r="879" spans="1:29" ht="12.75" x14ac:dyDescent="0.2">
      <c r="A879" s="17"/>
      <c r="B879" s="17"/>
      <c r="C879" s="21" t="str">
        <f t="shared" si="35"/>
        <v/>
      </c>
      <c r="D879" s="17"/>
      <c r="E879" s="22"/>
      <c r="F879" s="38"/>
      <c r="G879" s="26"/>
      <c r="H879" s="22"/>
      <c r="I879" s="22"/>
      <c r="J879" s="22"/>
      <c r="K879" s="22"/>
      <c r="L879" s="22"/>
      <c r="M879" s="33"/>
      <c r="N879" s="22"/>
      <c r="O879" s="33"/>
      <c r="P879" s="39"/>
      <c r="Q879" s="33"/>
      <c r="R879" s="33"/>
      <c r="S879" s="40"/>
      <c r="T879" s="33"/>
      <c r="U879" s="33">
        <f t="shared" si="36"/>
        <v>0</v>
      </c>
      <c r="V879" s="17"/>
      <c r="W879" s="17"/>
      <c r="X879" s="17"/>
      <c r="Y879" s="17"/>
      <c r="Z879" s="17"/>
      <c r="AA879" s="17"/>
      <c r="AB879" s="17"/>
      <c r="AC879" s="17"/>
    </row>
    <row r="880" spans="1:29" ht="12.75" x14ac:dyDescent="0.2">
      <c r="A880" s="17"/>
      <c r="B880" s="17"/>
      <c r="C880" s="21" t="str">
        <f t="shared" si="35"/>
        <v/>
      </c>
      <c r="D880" s="17"/>
      <c r="E880" s="22"/>
      <c r="F880" s="38"/>
      <c r="G880" s="26"/>
      <c r="H880" s="22"/>
      <c r="I880" s="22"/>
      <c r="J880" s="22"/>
      <c r="K880" s="22"/>
      <c r="L880" s="22"/>
      <c r="M880" s="33"/>
      <c r="N880" s="22"/>
      <c r="O880" s="33"/>
      <c r="P880" s="39"/>
      <c r="Q880" s="33"/>
      <c r="R880" s="33"/>
      <c r="S880" s="40"/>
      <c r="T880" s="33"/>
      <c r="U880" s="33">
        <f t="shared" si="36"/>
        <v>0</v>
      </c>
      <c r="V880" s="17"/>
      <c r="W880" s="17"/>
      <c r="X880" s="17"/>
      <c r="Y880" s="17"/>
      <c r="Z880" s="17"/>
      <c r="AA880" s="17"/>
      <c r="AB880" s="17"/>
      <c r="AC880" s="17"/>
    </row>
    <row r="881" spans="1:29" ht="12.75" x14ac:dyDescent="0.2">
      <c r="A881" s="17"/>
      <c r="B881" s="17"/>
      <c r="C881" s="21" t="str">
        <f t="shared" si="35"/>
        <v/>
      </c>
      <c r="D881" s="17"/>
      <c r="E881" s="22"/>
      <c r="F881" s="38"/>
      <c r="G881" s="26"/>
      <c r="H881" s="22"/>
      <c r="I881" s="22"/>
      <c r="J881" s="22"/>
      <c r="K881" s="22"/>
      <c r="L881" s="22"/>
      <c r="M881" s="33"/>
      <c r="N881" s="22"/>
      <c r="O881" s="33"/>
      <c r="P881" s="39"/>
      <c r="Q881" s="33"/>
      <c r="R881" s="33"/>
      <c r="S881" s="40"/>
      <c r="T881" s="33"/>
      <c r="U881" s="33">
        <f t="shared" si="36"/>
        <v>0</v>
      </c>
      <c r="V881" s="17"/>
      <c r="W881" s="17"/>
      <c r="X881" s="17"/>
      <c r="Y881" s="17"/>
      <c r="Z881" s="17"/>
      <c r="AA881" s="17"/>
      <c r="AB881" s="17"/>
      <c r="AC881" s="17"/>
    </row>
    <row r="882" spans="1:29" ht="12.75" x14ac:dyDescent="0.2">
      <c r="A882" s="17"/>
      <c r="B882" s="17"/>
      <c r="C882" s="21" t="str">
        <f t="shared" si="35"/>
        <v/>
      </c>
      <c r="D882" s="17"/>
      <c r="E882" s="22"/>
      <c r="F882" s="38"/>
      <c r="G882" s="26"/>
      <c r="H882" s="22"/>
      <c r="I882" s="22"/>
      <c r="J882" s="22"/>
      <c r="K882" s="22"/>
      <c r="L882" s="22"/>
      <c r="M882" s="33"/>
      <c r="N882" s="22"/>
      <c r="O882" s="33"/>
      <c r="P882" s="39"/>
      <c r="Q882" s="33"/>
      <c r="R882" s="33"/>
      <c r="S882" s="40"/>
      <c r="T882" s="33"/>
      <c r="U882" s="33">
        <f t="shared" si="36"/>
        <v>0</v>
      </c>
      <c r="V882" s="17"/>
      <c r="W882" s="17"/>
      <c r="X882" s="17"/>
      <c r="Y882" s="17"/>
      <c r="Z882" s="17"/>
      <c r="AA882" s="17"/>
      <c r="AB882" s="17"/>
      <c r="AC882" s="17"/>
    </row>
    <row r="883" spans="1:29" ht="12.75" x14ac:dyDescent="0.2">
      <c r="A883" s="17"/>
      <c r="B883" s="17"/>
      <c r="C883" s="21" t="str">
        <f t="shared" si="35"/>
        <v/>
      </c>
      <c r="D883" s="17"/>
      <c r="E883" s="22"/>
      <c r="F883" s="38"/>
      <c r="G883" s="26"/>
      <c r="H883" s="22"/>
      <c r="I883" s="22"/>
      <c r="J883" s="22"/>
      <c r="K883" s="22"/>
      <c r="L883" s="22"/>
      <c r="M883" s="33"/>
      <c r="N883" s="22"/>
      <c r="O883" s="33"/>
      <c r="P883" s="39"/>
      <c r="Q883" s="33"/>
      <c r="R883" s="33"/>
      <c r="S883" s="40"/>
      <c r="T883" s="33"/>
      <c r="U883" s="33">
        <f t="shared" si="36"/>
        <v>0</v>
      </c>
      <c r="V883" s="17"/>
      <c r="W883" s="17"/>
      <c r="X883" s="17"/>
      <c r="Y883" s="17"/>
      <c r="Z883" s="17"/>
      <c r="AA883" s="17"/>
      <c r="AB883" s="17"/>
      <c r="AC883" s="17"/>
    </row>
    <row r="884" spans="1:29" ht="12.75" x14ac:dyDescent="0.2">
      <c r="A884" s="17"/>
      <c r="B884" s="17"/>
      <c r="C884" s="21" t="str">
        <f t="shared" ref="C884:C947" si="37">IF(OR(ISBLANK(L884),ISBLANK(N884),ISBLANK(U884)),"",
IF(N884="No",
(IF(AND(OR(ISNUMBER(SEARCH("501",L884)),L884="IHE"),U884&lt;50000),"FWS Director",
IF(AND(OR(ISNUMBER(SEARCH("501",L884)),L884="IHE"),U884&gt;=50000),"Senior Advisor, DOI-PMB",
IF(U884&lt;100000,"FWS Director", IF(U884&gt;=250000, "Senior Advisor, DOI-PMB", "Assistant Secretary, DOI-FWP"))))),
(IF(U884&lt;50000,"FWS Director",IF(U884&gt;=50000,"Senior Advisor, DOI-PMB","error")))))</f>
        <v/>
      </c>
      <c r="D884" s="17"/>
      <c r="E884" s="22"/>
      <c r="F884" s="38"/>
      <c r="G884" s="26"/>
      <c r="H884" s="22"/>
      <c r="I884" s="22"/>
      <c r="J884" s="22"/>
      <c r="K884" s="22"/>
      <c r="L884" s="22"/>
      <c r="M884" s="33"/>
      <c r="N884" s="22"/>
      <c r="O884" s="33"/>
      <c r="P884" s="39"/>
      <c r="Q884" s="33"/>
      <c r="R884" s="33"/>
      <c r="S884" s="40"/>
      <c r="T884" s="33"/>
      <c r="U884" s="33">
        <f t="shared" si="36"/>
        <v>0</v>
      </c>
      <c r="V884" s="17"/>
      <c r="W884" s="17"/>
      <c r="X884" s="17"/>
      <c r="Y884" s="17"/>
      <c r="Z884" s="17"/>
      <c r="AA884" s="17"/>
      <c r="AB884" s="17"/>
      <c r="AC884" s="17"/>
    </row>
    <row r="885" spans="1:29" ht="12.75" x14ac:dyDescent="0.2">
      <c r="A885" s="17"/>
      <c r="B885" s="17"/>
      <c r="C885" s="21" t="str">
        <f t="shared" si="37"/>
        <v/>
      </c>
      <c r="D885" s="17"/>
      <c r="E885" s="22"/>
      <c r="F885" s="38"/>
      <c r="G885" s="26"/>
      <c r="H885" s="22"/>
      <c r="I885" s="22"/>
      <c r="J885" s="22"/>
      <c r="K885" s="22"/>
      <c r="L885" s="22"/>
      <c r="M885" s="33"/>
      <c r="N885" s="22"/>
      <c r="O885" s="33"/>
      <c r="P885" s="39"/>
      <c r="Q885" s="33"/>
      <c r="R885" s="33"/>
      <c r="S885" s="40"/>
      <c r="T885" s="33"/>
      <c r="U885" s="33">
        <f t="shared" si="36"/>
        <v>0</v>
      </c>
      <c r="V885" s="17"/>
      <c r="W885" s="17"/>
      <c r="X885" s="17"/>
      <c r="Y885" s="17"/>
      <c r="Z885" s="17"/>
      <c r="AA885" s="17"/>
      <c r="AB885" s="17"/>
      <c r="AC885" s="17"/>
    </row>
    <row r="886" spans="1:29" ht="12.75" x14ac:dyDescent="0.2">
      <c r="A886" s="17"/>
      <c r="B886" s="17"/>
      <c r="C886" s="21" t="str">
        <f t="shared" si="37"/>
        <v/>
      </c>
      <c r="D886" s="17"/>
      <c r="E886" s="22"/>
      <c r="F886" s="38"/>
      <c r="G886" s="26"/>
      <c r="H886" s="22"/>
      <c r="I886" s="22"/>
      <c r="J886" s="22"/>
      <c r="K886" s="22"/>
      <c r="L886" s="22"/>
      <c r="M886" s="33"/>
      <c r="N886" s="22"/>
      <c r="O886" s="33"/>
      <c r="P886" s="39"/>
      <c r="Q886" s="33"/>
      <c r="R886" s="33"/>
      <c r="S886" s="40"/>
      <c r="T886" s="33"/>
      <c r="U886" s="33">
        <f t="shared" si="36"/>
        <v>0</v>
      </c>
      <c r="V886" s="17"/>
      <c r="W886" s="17"/>
      <c r="X886" s="17"/>
      <c r="Y886" s="17"/>
      <c r="Z886" s="17"/>
      <c r="AA886" s="17"/>
      <c r="AB886" s="17"/>
      <c r="AC886" s="17"/>
    </row>
    <row r="887" spans="1:29" ht="12.75" x14ac:dyDescent="0.2">
      <c r="A887" s="17"/>
      <c r="B887" s="17"/>
      <c r="C887" s="21" t="str">
        <f t="shared" si="37"/>
        <v/>
      </c>
      <c r="D887" s="17"/>
      <c r="E887" s="22"/>
      <c r="F887" s="38"/>
      <c r="G887" s="26"/>
      <c r="H887" s="22"/>
      <c r="I887" s="22"/>
      <c r="J887" s="22"/>
      <c r="K887" s="22"/>
      <c r="L887" s="22"/>
      <c r="M887" s="33"/>
      <c r="N887" s="22"/>
      <c r="O887" s="33"/>
      <c r="P887" s="39"/>
      <c r="Q887" s="33"/>
      <c r="R887" s="33"/>
      <c r="S887" s="40"/>
      <c r="T887" s="33"/>
      <c r="U887" s="33">
        <f t="shared" si="36"/>
        <v>0</v>
      </c>
      <c r="V887" s="17"/>
      <c r="W887" s="17"/>
      <c r="X887" s="17"/>
      <c r="Y887" s="17"/>
      <c r="Z887" s="17"/>
      <c r="AA887" s="17"/>
      <c r="AB887" s="17"/>
      <c r="AC887" s="17"/>
    </row>
    <row r="888" spans="1:29" ht="12.75" x14ac:dyDescent="0.2">
      <c r="A888" s="17"/>
      <c r="B888" s="17"/>
      <c r="C888" s="21" t="str">
        <f t="shared" si="37"/>
        <v/>
      </c>
      <c r="D888" s="17"/>
      <c r="E888" s="22"/>
      <c r="F888" s="38"/>
      <c r="G888" s="26"/>
      <c r="H888" s="22"/>
      <c r="I888" s="22"/>
      <c r="J888" s="22"/>
      <c r="K888" s="22"/>
      <c r="L888" s="22"/>
      <c r="M888" s="33"/>
      <c r="N888" s="22"/>
      <c r="O888" s="33"/>
      <c r="P888" s="39"/>
      <c r="Q888" s="33"/>
      <c r="R888" s="33"/>
      <c r="S888" s="40"/>
      <c r="T888" s="33"/>
      <c r="U888" s="33">
        <f t="shared" si="36"/>
        <v>0</v>
      </c>
      <c r="V888" s="17"/>
      <c r="W888" s="17"/>
      <c r="X888" s="17"/>
      <c r="Y888" s="17"/>
      <c r="Z888" s="17"/>
      <c r="AA888" s="17"/>
      <c r="AB888" s="17"/>
      <c r="AC888" s="17"/>
    </row>
    <row r="889" spans="1:29" ht="12.75" x14ac:dyDescent="0.2">
      <c r="A889" s="17"/>
      <c r="B889" s="17"/>
      <c r="C889" s="21" t="str">
        <f t="shared" si="37"/>
        <v/>
      </c>
      <c r="D889" s="17"/>
      <c r="E889" s="22"/>
      <c r="F889" s="38"/>
      <c r="G889" s="26"/>
      <c r="H889" s="22"/>
      <c r="I889" s="22"/>
      <c r="J889" s="22"/>
      <c r="K889" s="22"/>
      <c r="L889" s="22"/>
      <c r="M889" s="33"/>
      <c r="N889" s="22"/>
      <c r="O889" s="33"/>
      <c r="P889" s="39"/>
      <c r="Q889" s="33"/>
      <c r="R889" s="33"/>
      <c r="S889" s="40"/>
      <c r="T889" s="33"/>
      <c r="U889" s="33">
        <f t="shared" si="36"/>
        <v>0</v>
      </c>
      <c r="V889" s="17"/>
      <c r="W889" s="17"/>
      <c r="X889" s="17"/>
      <c r="Y889" s="17"/>
      <c r="Z889" s="17"/>
      <c r="AA889" s="17"/>
      <c r="AB889" s="17"/>
      <c r="AC889" s="17"/>
    </row>
    <row r="890" spans="1:29" ht="12.75" x14ac:dyDescent="0.2">
      <c r="A890" s="17"/>
      <c r="B890" s="17"/>
      <c r="C890" s="21" t="str">
        <f t="shared" si="37"/>
        <v/>
      </c>
      <c r="D890" s="17"/>
      <c r="E890" s="22"/>
      <c r="F890" s="38"/>
      <c r="G890" s="26"/>
      <c r="H890" s="22"/>
      <c r="I890" s="22"/>
      <c r="J890" s="22"/>
      <c r="K890" s="22"/>
      <c r="L890" s="22"/>
      <c r="M890" s="33"/>
      <c r="N890" s="22"/>
      <c r="O890" s="33"/>
      <c r="P890" s="39"/>
      <c r="Q890" s="33"/>
      <c r="R890" s="33"/>
      <c r="S890" s="40"/>
      <c r="T890" s="33"/>
      <c r="U890" s="33">
        <f t="shared" si="36"/>
        <v>0</v>
      </c>
      <c r="V890" s="17"/>
      <c r="W890" s="17"/>
      <c r="X890" s="17"/>
      <c r="Y890" s="17"/>
      <c r="Z890" s="17"/>
      <c r="AA890" s="17"/>
      <c r="AB890" s="17"/>
      <c r="AC890" s="17"/>
    </row>
    <row r="891" spans="1:29" ht="12.75" x14ac:dyDescent="0.2">
      <c r="A891" s="17"/>
      <c r="B891" s="17"/>
      <c r="C891" s="21" t="str">
        <f t="shared" si="37"/>
        <v/>
      </c>
      <c r="D891" s="17"/>
      <c r="E891" s="22"/>
      <c r="F891" s="38"/>
      <c r="G891" s="26"/>
      <c r="H891" s="22"/>
      <c r="I891" s="22"/>
      <c r="J891" s="22"/>
      <c r="K891" s="22"/>
      <c r="L891" s="22"/>
      <c r="M891" s="33"/>
      <c r="N891" s="22"/>
      <c r="O891" s="33"/>
      <c r="P891" s="39"/>
      <c r="Q891" s="33"/>
      <c r="R891" s="33"/>
      <c r="S891" s="40"/>
      <c r="T891" s="33"/>
      <c r="U891" s="33">
        <f t="shared" si="36"/>
        <v>0</v>
      </c>
      <c r="V891" s="17"/>
      <c r="W891" s="17"/>
      <c r="X891" s="17"/>
      <c r="Y891" s="17"/>
      <c r="Z891" s="17"/>
      <c r="AA891" s="17"/>
      <c r="AB891" s="17"/>
      <c r="AC891" s="17"/>
    </row>
    <row r="892" spans="1:29" ht="12.75" x14ac:dyDescent="0.2">
      <c r="A892" s="17"/>
      <c r="B892" s="17"/>
      <c r="C892" s="21" t="str">
        <f t="shared" si="37"/>
        <v/>
      </c>
      <c r="D892" s="17"/>
      <c r="E892" s="22"/>
      <c r="F892" s="38"/>
      <c r="G892" s="26"/>
      <c r="H892" s="22"/>
      <c r="I892" s="22"/>
      <c r="J892" s="22"/>
      <c r="K892" s="22"/>
      <c r="L892" s="22"/>
      <c r="M892" s="33"/>
      <c r="N892" s="22"/>
      <c r="O892" s="33"/>
      <c r="P892" s="39"/>
      <c r="Q892" s="33"/>
      <c r="R892" s="33"/>
      <c r="S892" s="40"/>
      <c r="T892" s="33"/>
      <c r="U892" s="33">
        <f t="shared" si="36"/>
        <v>0</v>
      </c>
      <c r="V892" s="17"/>
      <c r="W892" s="17"/>
      <c r="X892" s="17"/>
      <c r="Y892" s="17"/>
      <c r="Z892" s="17"/>
      <c r="AA892" s="17"/>
      <c r="AB892" s="17"/>
      <c r="AC892" s="17"/>
    </row>
    <row r="893" spans="1:29" ht="12.75" x14ac:dyDescent="0.2">
      <c r="A893" s="17"/>
      <c r="B893" s="17"/>
      <c r="C893" s="21" t="str">
        <f t="shared" si="37"/>
        <v/>
      </c>
      <c r="D893" s="17"/>
      <c r="E893" s="22"/>
      <c r="F893" s="38"/>
      <c r="G893" s="26"/>
      <c r="H893" s="22"/>
      <c r="I893" s="22"/>
      <c r="J893" s="22"/>
      <c r="K893" s="22"/>
      <c r="L893" s="22"/>
      <c r="M893" s="33"/>
      <c r="N893" s="22"/>
      <c r="O893" s="33"/>
      <c r="P893" s="39"/>
      <c r="Q893" s="33"/>
      <c r="R893" s="33"/>
      <c r="S893" s="40"/>
      <c r="T893" s="33"/>
      <c r="U893" s="33">
        <f t="shared" si="36"/>
        <v>0</v>
      </c>
      <c r="V893" s="17"/>
      <c r="W893" s="17"/>
      <c r="X893" s="17"/>
      <c r="Y893" s="17"/>
      <c r="Z893" s="17"/>
      <c r="AA893" s="17"/>
      <c r="AB893" s="17"/>
      <c r="AC893" s="17"/>
    </row>
    <row r="894" spans="1:29" ht="12.75" x14ac:dyDescent="0.2">
      <c r="A894" s="17"/>
      <c r="B894" s="17"/>
      <c r="C894" s="21" t="str">
        <f t="shared" si="37"/>
        <v/>
      </c>
      <c r="D894" s="17"/>
      <c r="E894" s="22"/>
      <c r="F894" s="38"/>
      <c r="G894" s="26"/>
      <c r="H894" s="22"/>
      <c r="I894" s="22"/>
      <c r="J894" s="22"/>
      <c r="K894" s="22"/>
      <c r="L894" s="22"/>
      <c r="M894" s="33"/>
      <c r="N894" s="22"/>
      <c r="O894" s="33"/>
      <c r="P894" s="39"/>
      <c r="Q894" s="33"/>
      <c r="R894" s="33"/>
      <c r="S894" s="40"/>
      <c r="T894" s="33"/>
      <c r="U894" s="33">
        <f t="shared" si="36"/>
        <v>0</v>
      </c>
      <c r="V894" s="17"/>
      <c r="W894" s="17"/>
      <c r="X894" s="17"/>
      <c r="Y894" s="17"/>
      <c r="Z894" s="17"/>
      <c r="AA894" s="17"/>
      <c r="AB894" s="17"/>
      <c r="AC894" s="17"/>
    </row>
    <row r="895" spans="1:29" ht="12.75" x14ac:dyDescent="0.2">
      <c r="A895" s="17"/>
      <c r="B895" s="17"/>
      <c r="C895" s="21" t="str">
        <f t="shared" si="37"/>
        <v/>
      </c>
      <c r="D895" s="17"/>
      <c r="E895" s="22"/>
      <c r="F895" s="38"/>
      <c r="G895" s="26"/>
      <c r="H895" s="22"/>
      <c r="I895" s="22"/>
      <c r="J895" s="22"/>
      <c r="K895" s="22"/>
      <c r="L895" s="22"/>
      <c r="M895" s="33"/>
      <c r="N895" s="22"/>
      <c r="O895" s="33"/>
      <c r="P895" s="39"/>
      <c r="Q895" s="33"/>
      <c r="R895" s="33"/>
      <c r="S895" s="40"/>
      <c r="T895" s="33"/>
      <c r="U895" s="33">
        <f t="shared" si="36"/>
        <v>0</v>
      </c>
      <c r="V895" s="17"/>
      <c r="W895" s="17"/>
      <c r="X895" s="17"/>
      <c r="Y895" s="17"/>
      <c r="Z895" s="17"/>
      <c r="AA895" s="17"/>
      <c r="AB895" s="17"/>
      <c r="AC895" s="17"/>
    </row>
    <row r="896" spans="1:29" ht="12.75" x14ac:dyDescent="0.2">
      <c r="A896" s="17"/>
      <c r="B896" s="17"/>
      <c r="C896" s="21" t="str">
        <f t="shared" si="37"/>
        <v/>
      </c>
      <c r="D896" s="17"/>
      <c r="E896" s="22"/>
      <c r="F896" s="38"/>
      <c r="G896" s="26"/>
      <c r="H896" s="22"/>
      <c r="I896" s="22"/>
      <c r="J896" s="22"/>
      <c r="K896" s="22"/>
      <c r="L896" s="22"/>
      <c r="M896" s="33"/>
      <c r="N896" s="22"/>
      <c r="O896" s="33"/>
      <c r="P896" s="39"/>
      <c r="Q896" s="33"/>
      <c r="R896" s="33"/>
      <c r="S896" s="40"/>
      <c r="T896" s="33"/>
      <c r="U896" s="33">
        <f t="shared" si="36"/>
        <v>0</v>
      </c>
      <c r="V896" s="17"/>
      <c r="W896" s="17"/>
      <c r="X896" s="17"/>
      <c r="Y896" s="17"/>
      <c r="Z896" s="17"/>
      <c r="AA896" s="17"/>
      <c r="AB896" s="17"/>
      <c r="AC896" s="17"/>
    </row>
    <row r="897" spans="1:29" ht="12.75" x14ac:dyDescent="0.2">
      <c r="A897" s="17"/>
      <c r="B897" s="17"/>
      <c r="C897" s="21" t="str">
        <f t="shared" si="37"/>
        <v/>
      </c>
      <c r="D897" s="17"/>
      <c r="E897" s="22"/>
      <c r="F897" s="38"/>
      <c r="G897" s="26"/>
      <c r="H897" s="22"/>
      <c r="I897" s="22"/>
      <c r="J897" s="22"/>
      <c r="K897" s="22"/>
      <c r="L897" s="22"/>
      <c r="M897" s="33"/>
      <c r="N897" s="22"/>
      <c r="O897" s="33"/>
      <c r="P897" s="39"/>
      <c r="Q897" s="33"/>
      <c r="R897" s="33"/>
      <c r="S897" s="40"/>
      <c r="T897" s="33"/>
      <c r="U897" s="33">
        <f t="shared" si="36"/>
        <v>0</v>
      </c>
      <c r="V897" s="17"/>
      <c r="W897" s="17"/>
      <c r="X897" s="17"/>
      <c r="Y897" s="17"/>
      <c r="Z897" s="17"/>
      <c r="AA897" s="17"/>
      <c r="AB897" s="17"/>
      <c r="AC897" s="17"/>
    </row>
    <row r="898" spans="1:29" ht="12.75" x14ac:dyDescent="0.2">
      <c r="A898" s="17"/>
      <c r="B898" s="17"/>
      <c r="C898" s="21" t="str">
        <f t="shared" si="37"/>
        <v/>
      </c>
      <c r="D898" s="17"/>
      <c r="E898" s="22"/>
      <c r="F898" s="38"/>
      <c r="G898" s="26"/>
      <c r="H898" s="22"/>
      <c r="I898" s="22"/>
      <c r="J898" s="22"/>
      <c r="K898" s="22"/>
      <c r="L898" s="22"/>
      <c r="M898" s="33"/>
      <c r="N898" s="22"/>
      <c r="O898" s="33"/>
      <c r="P898" s="39"/>
      <c r="Q898" s="33"/>
      <c r="R898" s="33"/>
      <c r="S898" s="40"/>
      <c r="T898" s="33"/>
      <c r="U898" s="33">
        <f t="shared" si="36"/>
        <v>0</v>
      </c>
      <c r="V898" s="17"/>
      <c r="W898" s="17"/>
      <c r="X898" s="17"/>
      <c r="Y898" s="17"/>
      <c r="Z898" s="17"/>
      <c r="AA898" s="17"/>
      <c r="AB898" s="17"/>
      <c r="AC898" s="17"/>
    </row>
    <row r="899" spans="1:29" ht="12.75" x14ac:dyDescent="0.2">
      <c r="A899" s="17"/>
      <c r="B899" s="17"/>
      <c r="C899" s="21" t="str">
        <f t="shared" si="37"/>
        <v/>
      </c>
      <c r="D899" s="17"/>
      <c r="E899" s="22"/>
      <c r="F899" s="38"/>
      <c r="G899" s="26"/>
      <c r="H899" s="22"/>
      <c r="I899" s="22"/>
      <c r="J899" s="22"/>
      <c r="K899" s="22"/>
      <c r="L899" s="22"/>
      <c r="M899" s="33"/>
      <c r="N899" s="22"/>
      <c r="O899" s="33"/>
      <c r="P899" s="39"/>
      <c r="Q899" s="33"/>
      <c r="R899" s="33"/>
      <c r="S899" s="40"/>
      <c r="T899" s="33"/>
      <c r="U899" s="33">
        <f t="shared" si="36"/>
        <v>0</v>
      </c>
      <c r="V899" s="17"/>
      <c r="W899" s="17"/>
      <c r="X899" s="17"/>
      <c r="Y899" s="17"/>
      <c r="Z899" s="17"/>
      <c r="AA899" s="17"/>
      <c r="AB899" s="17"/>
      <c r="AC899" s="17"/>
    </row>
    <row r="900" spans="1:29" ht="12.75" x14ac:dyDescent="0.2">
      <c r="A900" s="17"/>
      <c r="B900" s="17"/>
      <c r="C900" s="21" t="str">
        <f t="shared" si="37"/>
        <v/>
      </c>
      <c r="D900" s="17"/>
      <c r="E900" s="22"/>
      <c r="F900" s="38"/>
      <c r="G900" s="26"/>
      <c r="H900" s="22"/>
      <c r="I900" s="22"/>
      <c r="J900" s="22"/>
      <c r="K900" s="22"/>
      <c r="L900" s="22"/>
      <c r="M900" s="33"/>
      <c r="N900" s="22"/>
      <c r="O900" s="33"/>
      <c r="P900" s="39"/>
      <c r="Q900" s="33"/>
      <c r="R900" s="33"/>
      <c r="S900" s="40"/>
      <c r="T900" s="33"/>
      <c r="U900" s="33">
        <f t="shared" si="36"/>
        <v>0</v>
      </c>
      <c r="V900" s="17"/>
      <c r="W900" s="17"/>
      <c r="X900" s="17"/>
      <c r="Y900" s="17"/>
      <c r="Z900" s="17"/>
      <c r="AA900" s="17"/>
      <c r="AB900" s="17"/>
      <c r="AC900" s="17"/>
    </row>
    <row r="901" spans="1:29" ht="12.75" x14ac:dyDescent="0.2">
      <c r="A901" s="17"/>
      <c r="B901" s="17"/>
      <c r="C901" s="21" t="str">
        <f t="shared" si="37"/>
        <v/>
      </c>
      <c r="D901" s="17"/>
      <c r="E901" s="22"/>
      <c r="F901" s="38"/>
      <c r="G901" s="26"/>
      <c r="H901" s="22"/>
      <c r="I901" s="22"/>
      <c r="J901" s="22"/>
      <c r="K901" s="22"/>
      <c r="L901" s="22"/>
      <c r="M901" s="33"/>
      <c r="N901" s="22"/>
      <c r="O901" s="33"/>
      <c r="P901" s="39"/>
      <c r="Q901" s="33"/>
      <c r="R901" s="33"/>
      <c r="S901" s="40"/>
      <c r="T901" s="33"/>
      <c r="U901" s="33"/>
      <c r="V901" s="17"/>
      <c r="W901" s="17"/>
      <c r="X901" s="17"/>
      <c r="Y901" s="17"/>
      <c r="Z901" s="17"/>
      <c r="AA901" s="17"/>
      <c r="AB901" s="17"/>
      <c r="AC901" s="17"/>
    </row>
    <row r="902" spans="1:29" ht="12.75" x14ac:dyDescent="0.2">
      <c r="A902" s="17"/>
      <c r="B902" s="17"/>
      <c r="C902" s="21" t="str">
        <f t="shared" si="37"/>
        <v/>
      </c>
      <c r="D902" s="17"/>
      <c r="E902" s="22"/>
      <c r="F902" s="38"/>
      <c r="G902" s="26"/>
      <c r="H902" s="22"/>
      <c r="I902" s="22"/>
      <c r="J902" s="22"/>
      <c r="K902" s="22"/>
      <c r="L902" s="22"/>
      <c r="M902" s="33"/>
      <c r="N902" s="22"/>
      <c r="O902" s="33"/>
      <c r="P902" s="39"/>
      <c r="Q902" s="33"/>
      <c r="R902" s="33"/>
      <c r="S902" s="40"/>
      <c r="T902" s="33"/>
      <c r="U902" s="33"/>
      <c r="V902" s="17"/>
      <c r="W902" s="17"/>
      <c r="X902" s="17"/>
      <c r="Y902" s="17"/>
      <c r="Z902" s="17"/>
      <c r="AA902" s="17"/>
      <c r="AB902" s="17"/>
      <c r="AC902" s="17"/>
    </row>
    <row r="903" spans="1:29" ht="12.75" x14ac:dyDescent="0.2">
      <c r="A903" s="17"/>
      <c r="B903" s="17"/>
      <c r="C903" s="21" t="str">
        <f t="shared" si="37"/>
        <v/>
      </c>
      <c r="D903" s="17"/>
      <c r="E903" s="22"/>
      <c r="F903" s="38"/>
      <c r="G903" s="26"/>
      <c r="H903" s="22"/>
      <c r="I903" s="22"/>
      <c r="J903" s="22"/>
      <c r="K903" s="22"/>
      <c r="L903" s="22"/>
      <c r="M903" s="33"/>
      <c r="N903" s="22"/>
      <c r="O903" s="33"/>
      <c r="P903" s="39"/>
      <c r="Q903" s="33"/>
      <c r="R903" s="33"/>
      <c r="S903" s="40"/>
      <c r="T903" s="33"/>
      <c r="U903" s="33"/>
      <c r="V903" s="17"/>
      <c r="W903" s="17"/>
      <c r="X903" s="17"/>
      <c r="Y903" s="17"/>
      <c r="Z903" s="17"/>
      <c r="AA903" s="17"/>
      <c r="AB903" s="17"/>
      <c r="AC903" s="17"/>
    </row>
    <row r="904" spans="1:29" ht="12.75" x14ac:dyDescent="0.2">
      <c r="A904" s="17"/>
      <c r="B904" s="17"/>
      <c r="C904" s="21" t="str">
        <f t="shared" si="37"/>
        <v/>
      </c>
      <c r="D904" s="17"/>
      <c r="E904" s="22"/>
      <c r="F904" s="38"/>
      <c r="G904" s="26"/>
      <c r="H904" s="22"/>
      <c r="I904" s="22"/>
      <c r="J904" s="22"/>
      <c r="K904" s="22"/>
      <c r="L904" s="22"/>
      <c r="M904" s="33"/>
      <c r="N904" s="22"/>
      <c r="O904" s="33"/>
      <c r="P904" s="39"/>
      <c r="Q904" s="33"/>
      <c r="R904" s="33"/>
      <c r="S904" s="40"/>
      <c r="T904" s="33"/>
      <c r="U904" s="33"/>
      <c r="V904" s="17"/>
      <c r="W904" s="17"/>
      <c r="X904" s="17"/>
      <c r="Y904" s="17"/>
      <c r="Z904" s="17"/>
      <c r="AA904" s="17"/>
      <c r="AB904" s="17"/>
      <c r="AC904" s="17"/>
    </row>
    <row r="905" spans="1:29" ht="12.75" x14ac:dyDescent="0.2">
      <c r="A905" s="17"/>
      <c r="B905" s="17"/>
      <c r="C905" s="21" t="str">
        <f t="shared" si="37"/>
        <v/>
      </c>
      <c r="D905" s="17"/>
      <c r="E905" s="22"/>
      <c r="F905" s="38"/>
      <c r="G905" s="26"/>
      <c r="H905" s="22"/>
      <c r="I905" s="22"/>
      <c r="J905" s="22"/>
      <c r="K905" s="22"/>
      <c r="L905" s="22"/>
      <c r="M905" s="33"/>
      <c r="N905" s="22"/>
      <c r="O905" s="33"/>
      <c r="P905" s="39"/>
      <c r="Q905" s="33"/>
      <c r="R905" s="33"/>
      <c r="S905" s="40"/>
      <c r="T905" s="33"/>
      <c r="U905" s="33"/>
      <c r="V905" s="17"/>
      <c r="W905" s="17"/>
      <c r="X905" s="17"/>
      <c r="Y905" s="17"/>
      <c r="Z905" s="17"/>
      <c r="AA905" s="17"/>
      <c r="AB905" s="17"/>
      <c r="AC905" s="17"/>
    </row>
    <row r="906" spans="1:29" ht="12.75" x14ac:dyDescent="0.2">
      <c r="A906" s="17"/>
      <c r="B906" s="17"/>
      <c r="C906" s="21" t="str">
        <f t="shared" si="37"/>
        <v/>
      </c>
      <c r="D906" s="17"/>
      <c r="E906" s="22"/>
      <c r="F906" s="38"/>
      <c r="G906" s="26"/>
      <c r="H906" s="22"/>
      <c r="I906" s="22"/>
      <c r="J906" s="22"/>
      <c r="K906" s="22"/>
      <c r="L906" s="22"/>
      <c r="M906" s="33"/>
      <c r="N906" s="22"/>
      <c r="O906" s="33"/>
      <c r="P906" s="39"/>
      <c r="Q906" s="33"/>
      <c r="R906" s="33"/>
      <c r="S906" s="40"/>
      <c r="T906" s="33"/>
      <c r="U906" s="33"/>
      <c r="V906" s="17"/>
      <c r="W906" s="17"/>
      <c r="X906" s="17"/>
      <c r="Y906" s="17"/>
      <c r="Z906" s="17"/>
      <c r="AA906" s="17"/>
      <c r="AB906" s="17"/>
      <c r="AC906" s="17"/>
    </row>
    <row r="907" spans="1:29" ht="12.75" x14ac:dyDescent="0.2">
      <c r="A907" s="17"/>
      <c r="B907" s="17"/>
      <c r="C907" s="21" t="str">
        <f t="shared" si="37"/>
        <v/>
      </c>
      <c r="D907" s="17"/>
      <c r="E907" s="22"/>
      <c r="F907" s="38"/>
      <c r="G907" s="26"/>
      <c r="H907" s="22"/>
      <c r="I907" s="22"/>
      <c r="J907" s="22"/>
      <c r="K907" s="22"/>
      <c r="L907" s="22"/>
      <c r="M907" s="33"/>
      <c r="N907" s="22"/>
      <c r="O907" s="33"/>
      <c r="P907" s="39"/>
      <c r="Q907" s="33"/>
      <c r="R907" s="33"/>
      <c r="S907" s="40"/>
      <c r="T907" s="33"/>
      <c r="U907" s="33"/>
      <c r="V907" s="17"/>
      <c r="W907" s="17"/>
      <c r="X907" s="17"/>
      <c r="Y907" s="17"/>
      <c r="Z907" s="17"/>
      <c r="AA907" s="17"/>
      <c r="AB907" s="17"/>
      <c r="AC907" s="17"/>
    </row>
    <row r="908" spans="1:29" ht="12.75" x14ac:dyDescent="0.2">
      <c r="A908" s="17"/>
      <c r="B908" s="17"/>
      <c r="C908" s="21" t="str">
        <f t="shared" si="37"/>
        <v/>
      </c>
      <c r="D908" s="17"/>
      <c r="E908" s="22"/>
      <c r="F908" s="38"/>
      <c r="G908" s="26"/>
      <c r="H908" s="22"/>
      <c r="I908" s="22"/>
      <c r="J908" s="22"/>
      <c r="K908" s="22"/>
      <c r="L908" s="22"/>
      <c r="M908" s="33"/>
      <c r="N908" s="22"/>
      <c r="O908" s="33"/>
      <c r="P908" s="39"/>
      <c r="Q908" s="33"/>
      <c r="R908" s="33"/>
      <c r="S908" s="40"/>
      <c r="T908" s="33"/>
      <c r="U908" s="33"/>
      <c r="V908" s="17"/>
      <c r="W908" s="17"/>
      <c r="X908" s="17"/>
      <c r="Y908" s="17"/>
      <c r="Z908" s="17"/>
      <c r="AA908" s="17"/>
      <c r="AB908" s="17"/>
      <c r="AC908" s="17"/>
    </row>
    <row r="909" spans="1:29" ht="12.75" x14ac:dyDescent="0.2">
      <c r="A909" s="17"/>
      <c r="B909" s="17"/>
      <c r="C909" s="21" t="str">
        <f t="shared" si="37"/>
        <v/>
      </c>
      <c r="D909" s="17"/>
      <c r="E909" s="22"/>
      <c r="F909" s="38"/>
      <c r="G909" s="26"/>
      <c r="H909" s="22"/>
      <c r="I909" s="22"/>
      <c r="J909" s="22"/>
      <c r="K909" s="22"/>
      <c r="L909" s="22"/>
      <c r="M909" s="33"/>
      <c r="N909" s="22"/>
      <c r="O909" s="33"/>
      <c r="P909" s="39"/>
      <c r="Q909" s="33"/>
      <c r="R909" s="33"/>
      <c r="S909" s="40"/>
      <c r="T909" s="33"/>
      <c r="U909" s="33"/>
      <c r="V909" s="17"/>
      <c r="W909" s="17"/>
      <c r="X909" s="17"/>
      <c r="Y909" s="17"/>
      <c r="Z909" s="17"/>
      <c r="AA909" s="17"/>
      <c r="AB909" s="17"/>
      <c r="AC909" s="17"/>
    </row>
    <row r="910" spans="1:29" ht="12.75" x14ac:dyDescent="0.2">
      <c r="A910" s="17"/>
      <c r="B910" s="17"/>
      <c r="C910" s="21" t="str">
        <f t="shared" si="37"/>
        <v/>
      </c>
      <c r="D910" s="17"/>
      <c r="E910" s="22"/>
      <c r="F910" s="38"/>
      <c r="G910" s="26"/>
      <c r="H910" s="22"/>
      <c r="I910" s="22"/>
      <c r="J910" s="22"/>
      <c r="K910" s="22"/>
      <c r="L910" s="22"/>
      <c r="M910" s="33"/>
      <c r="N910" s="22"/>
      <c r="O910" s="33"/>
      <c r="P910" s="39"/>
      <c r="Q910" s="33"/>
      <c r="R910" s="33"/>
      <c r="S910" s="40"/>
      <c r="T910" s="33"/>
      <c r="U910" s="33"/>
      <c r="V910" s="17"/>
      <c r="W910" s="17"/>
      <c r="X910" s="17"/>
      <c r="Y910" s="17"/>
      <c r="Z910" s="17"/>
      <c r="AA910" s="17"/>
      <c r="AB910" s="17"/>
      <c r="AC910" s="17"/>
    </row>
    <row r="911" spans="1:29" ht="12.75" x14ac:dyDescent="0.2">
      <c r="A911" s="17"/>
      <c r="B911" s="17"/>
      <c r="C911" s="21" t="str">
        <f t="shared" si="37"/>
        <v/>
      </c>
      <c r="D911" s="17"/>
      <c r="E911" s="22"/>
      <c r="F911" s="38"/>
      <c r="G911" s="26"/>
      <c r="H911" s="22"/>
      <c r="I911" s="22"/>
      <c r="J911" s="22"/>
      <c r="K911" s="22"/>
      <c r="L911" s="22"/>
      <c r="M911" s="33"/>
      <c r="N911" s="22"/>
      <c r="O911" s="33"/>
      <c r="P911" s="39"/>
      <c r="Q911" s="33"/>
      <c r="R911" s="33"/>
      <c r="S911" s="40"/>
      <c r="T911" s="33"/>
      <c r="U911" s="33"/>
      <c r="V911" s="17"/>
      <c r="W911" s="17"/>
      <c r="X911" s="17"/>
      <c r="Y911" s="17"/>
      <c r="Z911" s="17"/>
      <c r="AA911" s="17"/>
      <c r="AB911" s="17"/>
      <c r="AC911" s="17"/>
    </row>
    <row r="912" spans="1:29" ht="12.75" x14ac:dyDescent="0.2">
      <c r="A912" s="17"/>
      <c r="B912" s="17"/>
      <c r="C912" s="21" t="str">
        <f t="shared" si="37"/>
        <v/>
      </c>
      <c r="D912" s="17"/>
      <c r="E912" s="22"/>
      <c r="F912" s="38"/>
      <c r="G912" s="26"/>
      <c r="H912" s="22"/>
      <c r="I912" s="22"/>
      <c r="J912" s="22"/>
      <c r="K912" s="22"/>
      <c r="L912" s="22"/>
      <c r="M912" s="33"/>
      <c r="N912" s="22"/>
      <c r="O912" s="33"/>
      <c r="P912" s="39"/>
      <c r="Q912" s="33"/>
      <c r="R912" s="33"/>
      <c r="S912" s="40"/>
      <c r="T912" s="33"/>
      <c r="U912" s="33"/>
      <c r="V912" s="17"/>
      <c r="W912" s="17"/>
      <c r="X912" s="17"/>
      <c r="Y912" s="17"/>
      <c r="Z912" s="17"/>
      <c r="AA912" s="17"/>
      <c r="AB912" s="17"/>
      <c r="AC912" s="17"/>
    </row>
    <row r="913" spans="1:29" ht="12.75" x14ac:dyDescent="0.2">
      <c r="A913" s="17"/>
      <c r="B913" s="17"/>
      <c r="C913" s="21" t="str">
        <f t="shared" si="37"/>
        <v/>
      </c>
      <c r="D913" s="17"/>
      <c r="E913" s="22"/>
      <c r="F913" s="38"/>
      <c r="G913" s="26"/>
      <c r="H913" s="22"/>
      <c r="I913" s="22"/>
      <c r="J913" s="22"/>
      <c r="K913" s="22"/>
      <c r="L913" s="22"/>
      <c r="M913" s="33"/>
      <c r="N913" s="22"/>
      <c r="O913" s="33"/>
      <c r="P913" s="39"/>
      <c r="Q913" s="33"/>
      <c r="R913" s="33"/>
      <c r="S913" s="40"/>
      <c r="T913" s="33"/>
      <c r="U913" s="33"/>
      <c r="V913" s="17"/>
      <c r="W913" s="17"/>
      <c r="X913" s="17"/>
      <c r="Y913" s="17"/>
      <c r="Z913" s="17"/>
      <c r="AA913" s="17"/>
      <c r="AB913" s="17"/>
      <c r="AC913" s="17"/>
    </row>
    <row r="914" spans="1:29" ht="12.75" x14ac:dyDescent="0.2">
      <c r="A914" s="17"/>
      <c r="B914" s="17"/>
      <c r="C914" s="21" t="str">
        <f t="shared" si="37"/>
        <v/>
      </c>
      <c r="D914" s="17"/>
      <c r="E914" s="22"/>
      <c r="F914" s="38"/>
      <c r="G914" s="26"/>
      <c r="H914" s="22"/>
      <c r="I914" s="22"/>
      <c r="J914" s="22"/>
      <c r="K914" s="22"/>
      <c r="L914" s="22"/>
      <c r="M914" s="33"/>
      <c r="N914" s="22"/>
      <c r="O914" s="33"/>
      <c r="P914" s="39"/>
      <c r="Q914" s="33"/>
      <c r="R914" s="33"/>
      <c r="S914" s="40"/>
      <c r="T914" s="33"/>
      <c r="U914" s="33"/>
      <c r="V914" s="17"/>
      <c r="W914" s="17"/>
      <c r="X914" s="17"/>
      <c r="Y914" s="17"/>
      <c r="Z914" s="17"/>
      <c r="AA914" s="17"/>
      <c r="AB914" s="17"/>
      <c r="AC914" s="17"/>
    </row>
    <row r="915" spans="1:29" ht="12.75" x14ac:dyDescent="0.2">
      <c r="A915" s="17"/>
      <c r="B915" s="17"/>
      <c r="C915" s="21" t="str">
        <f t="shared" si="37"/>
        <v/>
      </c>
      <c r="D915" s="17"/>
      <c r="E915" s="22"/>
      <c r="F915" s="38"/>
      <c r="G915" s="26"/>
      <c r="H915" s="22"/>
      <c r="I915" s="22"/>
      <c r="J915" s="22"/>
      <c r="K915" s="22"/>
      <c r="L915" s="22"/>
      <c r="M915" s="33"/>
      <c r="N915" s="22"/>
      <c r="O915" s="33"/>
      <c r="P915" s="39"/>
      <c r="Q915" s="33"/>
      <c r="R915" s="33"/>
      <c r="S915" s="40"/>
      <c r="T915" s="33"/>
      <c r="U915" s="33"/>
      <c r="V915" s="17"/>
      <c r="W915" s="17"/>
      <c r="X915" s="17"/>
      <c r="Y915" s="17"/>
      <c r="Z915" s="17"/>
      <c r="AA915" s="17"/>
      <c r="AB915" s="17"/>
      <c r="AC915" s="17"/>
    </row>
    <row r="916" spans="1:29" ht="12.75" x14ac:dyDescent="0.2">
      <c r="A916" s="17"/>
      <c r="B916" s="17"/>
      <c r="C916" s="21" t="str">
        <f t="shared" si="37"/>
        <v/>
      </c>
      <c r="D916" s="17"/>
      <c r="E916" s="22"/>
      <c r="F916" s="38"/>
      <c r="G916" s="26"/>
      <c r="H916" s="22"/>
      <c r="I916" s="22"/>
      <c r="J916" s="22"/>
      <c r="K916" s="22"/>
      <c r="L916" s="22"/>
      <c r="M916" s="33"/>
      <c r="N916" s="22"/>
      <c r="O916" s="33"/>
      <c r="P916" s="39"/>
      <c r="Q916" s="33"/>
      <c r="R916" s="33"/>
      <c r="S916" s="40"/>
      <c r="T916" s="33"/>
      <c r="U916" s="33"/>
      <c r="V916" s="17"/>
      <c r="W916" s="17"/>
      <c r="X916" s="17"/>
      <c r="Y916" s="17"/>
      <c r="Z916" s="17"/>
      <c r="AA916" s="17"/>
      <c r="AB916" s="17"/>
      <c r="AC916" s="17"/>
    </row>
    <row r="917" spans="1:29" ht="12.75" x14ac:dyDescent="0.2">
      <c r="A917" s="17"/>
      <c r="B917" s="17"/>
      <c r="C917" s="21" t="str">
        <f t="shared" si="37"/>
        <v/>
      </c>
      <c r="D917" s="17"/>
      <c r="E917" s="22"/>
      <c r="F917" s="38"/>
      <c r="G917" s="26"/>
      <c r="H917" s="22"/>
      <c r="I917" s="22"/>
      <c r="J917" s="22"/>
      <c r="K917" s="22"/>
      <c r="L917" s="22"/>
      <c r="M917" s="33"/>
      <c r="N917" s="22"/>
      <c r="O917" s="33"/>
      <c r="P917" s="39"/>
      <c r="Q917" s="33"/>
      <c r="R917" s="33"/>
      <c r="S917" s="40"/>
      <c r="T917" s="33"/>
      <c r="U917" s="33"/>
      <c r="V917" s="17"/>
      <c r="W917" s="17"/>
      <c r="X917" s="17"/>
      <c r="Y917" s="17"/>
      <c r="Z917" s="17"/>
      <c r="AA917" s="17"/>
      <c r="AB917" s="17"/>
      <c r="AC917" s="17"/>
    </row>
    <row r="918" spans="1:29" ht="12.75" x14ac:dyDescent="0.2">
      <c r="A918" s="17"/>
      <c r="B918" s="17"/>
      <c r="C918" s="21" t="str">
        <f t="shared" si="37"/>
        <v/>
      </c>
      <c r="D918" s="17"/>
      <c r="E918" s="22"/>
      <c r="F918" s="38"/>
      <c r="G918" s="26"/>
      <c r="H918" s="22"/>
      <c r="I918" s="22"/>
      <c r="J918" s="22"/>
      <c r="K918" s="22"/>
      <c r="L918" s="22"/>
      <c r="M918" s="33"/>
      <c r="N918" s="22"/>
      <c r="O918" s="33"/>
      <c r="P918" s="39"/>
      <c r="Q918" s="33"/>
      <c r="R918" s="33"/>
      <c r="S918" s="40"/>
      <c r="T918" s="33"/>
      <c r="U918" s="33"/>
      <c r="V918" s="17"/>
      <c r="W918" s="17"/>
      <c r="X918" s="17"/>
      <c r="Y918" s="17"/>
      <c r="Z918" s="17"/>
      <c r="AA918" s="17"/>
      <c r="AB918" s="17"/>
      <c r="AC918" s="17"/>
    </row>
    <row r="919" spans="1:29" ht="12.75" x14ac:dyDescent="0.2">
      <c r="A919" s="17"/>
      <c r="B919" s="17"/>
      <c r="C919" s="21" t="str">
        <f t="shared" si="37"/>
        <v/>
      </c>
      <c r="D919" s="17"/>
      <c r="E919" s="22"/>
      <c r="F919" s="38"/>
      <c r="G919" s="26"/>
      <c r="H919" s="22"/>
      <c r="I919" s="22"/>
      <c r="J919" s="22"/>
      <c r="K919" s="22"/>
      <c r="L919" s="22"/>
      <c r="M919" s="33"/>
      <c r="N919" s="22"/>
      <c r="O919" s="33"/>
      <c r="P919" s="39"/>
      <c r="Q919" s="33"/>
      <c r="R919" s="33"/>
      <c r="S919" s="40"/>
      <c r="T919" s="33"/>
      <c r="U919" s="33"/>
      <c r="V919" s="17"/>
      <c r="W919" s="17"/>
      <c r="X919" s="17"/>
      <c r="Y919" s="17"/>
      <c r="Z919" s="17"/>
      <c r="AA919" s="17"/>
      <c r="AB919" s="17"/>
      <c r="AC919" s="17"/>
    </row>
    <row r="920" spans="1:29" ht="12.75" x14ac:dyDescent="0.2">
      <c r="A920" s="17"/>
      <c r="B920" s="17"/>
      <c r="C920" s="21" t="str">
        <f t="shared" si="37"/>
        <v/>
      </c>
      <c r="D920" s="17"/>
      <c r="E920" s="22"/>
      <c r="F920" s="38"/>
      <c r="G920" s="26"/>
      <c r="H920" s="22"/>
      <c r="I920" s="22"/>
      <c r="J920" s="22"/>
      <c r="K920" s="22"/>
      <c r="L920" s="22"/>
      <c r="M920" s="33"/>
      <c r="N920" s="22"/>
      <c r="O920" s="33"/>
      <c r="P920" s="39"/>
      <c r="Q920" s="33"/>
      <c r="R920" s="33"/>
      <c r="S920" s="40"/>
      <c r="T920" s="33"/>
      <c r="U920" s="33"/>
      <c r="V920" s="17"/>
      <c r="W920" s="17"/>
      <c r="X920" s="17"/>
      <c r="Y920" s="17"/>
      <c r="Z920" s="17"/>
      <c r="AA920" s="17"/>
      <c r="AB920" s="17"/>
      <c r="AC920" s="17"/>
    </row>
    <row r="921" spans="1:29" ht="12.75" x14ac:dyDescent="0.2">
      <c r="A921" s="17"/>
      <c r="B921" s="17"/>
      <c r="C921" s="21" t="str">
        <f t="shared" si="37"/>
        <v/>
      </c>
      <c r="D921" s="17"/>
      <c r="E921" s="22"/>
      <c r="F921" s="38"/>
      <c r="G921" s="26"/>
      <c r="H921" s="22"/>
      <c r="I921" s="22"/>
      <c r="J921" s="22"/>
      <c r="K921" s="22"/>
      <c r="L921" s="22"/>
      <c r="M921" s="33"/>
      <c r="N921" s="22"/>
      <c r="O921" s="33"/>
      <c r="P921" s="39"/>
      <c r="Q921" s="33"/>
      <c r="R921" s="33"/>
      <c r="S921" s="40"/>
      <c r="T921" s="33"/>
      <c r="U921" s="33"/>
      <c r="V921" s="17"/>
      <c r="W921" s="17"/>
      <c r="X921" s="17"/>
      <c r="Y921" s="17"/>
      <c r="Z921" s="17"/>
      <c r="AA921" s="17"/>
      <c r="AB921" s="17"/>
      <c r="AC921" s="17"/>
    </row>
    <row r="922" spans="1:29" ht="12.75" x14ac:dyDescent="0.2">
      <c r="A922" s="17"/>
      <c r="B922" s="17"/>
      <c r="C922" s="21" t="str">
        <f t="shared" si="37"/>
        <v/>
      </c>
      <c r="D922" s="17"/>
      <c r="E922" s="22"/>
      <c r="F922" s="38"/>
      <c r="G922" s="26"/>
      <c r="H922" s="22"/>
      <c r="I922" s="22"/>
      <c r="J922" s="22"/>
      <c r="K922" s="22"/>
      <c r="L922" s="22"/>
      <c r="M922" s="33"/>
      <c r="N922" s="22"/>
      <c r="O922" s="33"/>
      <c r="P922" s="39"/>
      <c r="Q922" s="33"/>
      <c r="R922" s="33"/>
      <c r="S922" s="40"/>
      <c r="T922" s="33"/>
      <c r="U922" s="33"/>
      <c r="V922" s="17"/>
      <c r="W922" s="17"/>
      <c r="X922" s="17"/>
      <c r="Y922" s="17"/>
      <c r="Z922" s="17"/>
      <c r="AA922" s="17"/>
      <c r="AB922" s="17"/>
      <c r="AC922" s="17"/>
    </row>
    <row r="923" spans="1:29" ht="12.75" x14ac:dyDescent="0.2">
      <c r="A923" s="17"/>
      <c r="B923" s="17"/>
      <c r="C923" s="21" t="str">
        <f t="shared" si="37"/>
        <v/>
      </c>
      <c r="D923" s="17"/>
      <c r="E923" s="22"/>
      <c r="F923" s="38"/>
      <c r="G923" s="26"/>
      <c r="H923" s="22"/>
      <c r="I923" s="22"/>
      <c r="J923" s="22"/>
      <c r="K923" s="22"/>
      <c r="L923" s="22"/>
      <c r="M923" s="33"/>
      <c r="N923" s="22"/>
      <c r="O923" s="33"/>
      <c r="P923" s="39"/>
      <c r="Q923" s="33"/>
      <c r="R923" s="33"/>
      <c r="S923" s="40"/>
      <c r="T923" s="33"/>
      <c r="U923" s="33"/>
      <c r="V923" s="17"/>
      <c r="W923" s="17"/>
      <c r="X923" s="17"/>
      <c r="Y923" s="17"/>
      <c r="Z923" s="17"/>
      <c r="AA923" s="17"/>
      <c r="AB923" s="17"/>
      <c r="AC923" s="17"/>
    </row>
    <row r="924" spans="1:29" ht="12.75" x14ac:dyDescent="0.2">
      <c r="A924" s="17"/>
      <c r="B924" s="17"/>
      <c r="C924" s="21" t="str">
        <f t="shared" si="37"/>
        <v/>
      </c>
      <c r="D924" s="17"/>
      <c r="E924" s="22"/>
      <c r="F924" s="38"/>
      <c r="G924" s="26"/>
      <c r="H924" s="22"/>
      <c r="I924" s="22"/>
      <c r="J924" s="22"/>
      <c r="K924" s="22"/>
      <c r="L924" s="22"/>
      <c r="M924" s="33"/>
      <c r="N924" s="22"/>
      <c r="O924" s="33"/>
      <c r="P924" s="39"/>
      <c r="Q924" s="33"/>
      <c r="R924" s="33"/>
      <c r="S924" s="40"/>
      <c r="T924" s="33"/>
      <c r="U924" s="33"/>
      <c r="V924" s="17"/>
      <c r="W924" s="17"/>
      <c r="X924" s="17"/>
      <c r="Y924" s="17"/>
      <c r="Z924" s="17"/>
      <c r="AA924" s="17"/>
      <c r="AB924" s="17"/>
      <c r="AC924" s="17"/>
    </row>
    <row r="925" spans="1:29" ht="12.75" x14ac:dyDescent="0.2">
      <c r="A925" s="17"/>
      <c r="B925" s="17"/>
      <c r="C925" s="21" t="str">
        <f t="shared" si="37"/>
        <v/>
      </c>
      <c r="D925" s="17"/>
      <c r="E925" s="22"/>
      <c r="F925" s="38"/>
      <c r="G925" s="26"/>
      <c r="H925" s="22"/>
      <c r="I925" s="22"/>
      <c r="J925" s="22"/>
      <c r="K925" s="22"/>
      <c r="L925" s="22"/>
      <c r="M925" s="33"/>
      <c r="N925" s="22"/>
      <c r="O925" s="33"/>
      <c r="P925" s="39"/>
      <c r="Q925" s="33"/>
      <c r="R925" s="33"/>
      <c r="S925" s="40"/>
      <c r="T925" s="33"/>
      <c r="U925" s="33"/>
      <c r="V925" s="17"/>
      <c r="W925" s="17"/>
      <c r="X925" s="17"/>
      <c r="Y925" s="17"/>
      <c r="Z925" s="17"/>
      <c r="AA925" s="17"/>
      <c r="AB925" s="17"/>
      <c r="AC925" s="17"/>
    </row>
    <row r="926" spans="1:29" ht="12.75" x14ac:dyDescent="0.2">
      <c r="A926" s="17"/>
      <c r="B926" s="17"/>
      <c r="C926" s="21" t="str">
        <f t="shared" si="37"/>
        <v/>
      </c>
      <c r="D926" s="17"/>
      <c r="E926" s="22"/>
      <c r="F926" s="38"/>
      <c r="G926" s="26"/>
      <c r="H926" s="22"/>
      <c r="I926" s="22"/>
      <c r="J926" s="22"/>
      <c r="K926" s="22"/>
      <c r="L926" s="22"/>
      <c r="M926" s="33"/>
      <c r="N926" s="22"/>
      <c r="O926" s="33"/>
      <c r="P926" s="39"/>
      <c r="Q926" s="33"/>
      <c r="R926" s="33"/>
      <c r="S926" s="40"/>
      <c r="T926" s="33"/>
      <c r="U926" s="33"/>
      <c r="V926" s="17"/>
      <c r="W926" s="17"/>
      <c r="X926" s="17"/>
      <c r="Y926" s="17"/>
      <c r="Z926" s="17"/>
      <c r="AA926" s="17"/>
      <c r="AB926" s="17"/>
      <c r="AC926" s="17"/>
    </row>
    <row r="927" spans="1:29" ht="12.75" x14ac:dyDescent="0.2">
      <c r="A927" s="17"/>
      <c r="B927" s="17"/>
      <c r="C927" s="21" t="str">
        <f t="shared" si="37"/>
        <v/>
      </c>
      <c r="D927" s="17"/>
      <c r="E927" s="22"/>
      <c r="F927" s="38"/>
      <c r="G927" s="26"/>
      <c r="H927" s="22"/>
      <c r="I927" s="22"/>
      <c r="J927" s="22"/>
      <c r="K927" s="22"/>
      <c r="L927" s="22"/>
      <c r="M927" s="33"/>
      <c r="N927" s="22"/>
      <c r="O927" s="33"/>
      <c r="P927" s="39"/>
      <c r="Q927" s="33"/>
      <c r="R927" s="33"/>
      <c r="S927" s="40"/>
      <c r="T927" s="33"/>
      <c r="U927" s="33"/>
      <c r="V927" s="17"/>
      <c r="W927" s="17"/>
      <c r="X927" s="17"/>
      <c r="Y927" s="17"/>
      <c r="Z927" s="17"/>
      <c r="AA927" s="17"/>
      <c r="AB927" s="17"/>
      <c r="AC927" s="17"/>
    </row>
    <row r="928" spans="1:29" ht="12.75" x14ac:dyDescent="0.2">
      <c r="A928" s="17"/>
      <c r="B928" s="17"/>
      <c r="C928" s="21" t="str">
        <f t="shared" si="37"/>
        <v/>
      </c>
      <c r="D928" s="17"/>
      <c r="E928" s="22"/>
      <c r="F928" s="38"/>
      <c r="G928" s="26"/>
      <c r="H928" s="22"/>
      <c r="I928" s="22"/>
      <c r="J928" s="22"/>
      <c r="K928" s="22"/>
      <c r="L928" s="22"/>
      <c r="M928" s="33"/>
      <c r="N928" s="22"/>
      <c r="O928" s="33"/>
      <c r="P928" s="39"/>
      <c r="Q928" s="33"/>
      <c r="R928" s="33"/>
      <c r="S928" s="40"/>
      <c r="T928" s="33"/>
      <c r="U928" s="33"/>
      <c r="V928" s="17"/>
      <c r="W928" s="17"/>
      <c r="X928" s="17"/>
      <c r="Y928" s="17"/>
      <c r="Z928" s="17"/>
      <c r="AA928" s="17"/>
      <c r="AB928" s="17"/>
      <c r="AC928" s="17"/>
    </row>
    <row r="929" spans="1:29" ht="12.75" x14ac:dyDescent="0.2">
      <c r="A929" s="17"/>
      <c r="B929" s="17"/>
      <c r="C929" s="21" t="str">
        <f t="shared" si="37"/>
        <v/>
      </c>
      <c r="D929" s="17"/>
      <c r="E929" s="22"/>
      <c r="F929" s="38"/>
      <c r="G929" s="26"/>
      <c r="H929" s="22"/>
      <c r="I929" s="22"/>
      <c r="J929" s="22"/>
      <c r="K929" s="22"/>
      <c r="L929" s="22"/>
      <c r="M929" s="33"/>
      <c r="N929" s="22"/>
      <c r="O929" s="33"/>
      <c r="P929" s="39"/>
      <c r="Q929" s="33"/>
      <c r="R929" s="33"/>
      <c r="S929" s="40"/>
      <c r="T929" s="33"/>
      <c r="U929" s="33"/>
      <c r="V929" s="17"/>
      <c r="W929" s="17"/>
      <c r="X929" s="17"/>
      <c r="Y929" s="17"/>
      <c r="Z929" s="17"/>
      <c r="AA929" s="17"/>
      <c r="AB929" s="17"/>
      <c r="AC929" s="17"/>
    </row>
    <row r="930" spans="1:29" ht="12.75" x14ac:dyDescent="0.2">
      <c r="A930" s="17"/>
      <c r="B930" s="17"/>
      <c r="C930" s="21" t="str">
        <f t="shared" si="37"/>
        <v/>
      </c>
      <c r="D930" s="17"/>
      <c r="E930" s="22"/>
      <c r="F930" s="38"/>
      <c r="G930" s="26"/>
      <c r="H930" s="22"/>
      <c r="I930" s="22"/>
      <c r="J930" s="22"/>
      <c r="K930" s="22"/>
      <c r="L930" s="22"/>
      <c r="M930" s="33"/>
      <c r="N930" s="22"/>
      <c r="O930" s="33"/>
      <c r="P930" s="39"/>
      <c r="Q930" s="33"/>
      <c r="R930" s="33"/>
      <c r="S930" s="40"/>
      <c r="T930" s="33"/>
      <c r="U930" s="33"/>
      <c r="V930" s="17"/>
      <c r="W930" s="17"/>
      <c r="X930" s="17"/>
      <c r="Y930" s="17"/>
      <c r="Z930" s="17"/>
      <c r="AA930" s="17"/>
      <c r="AB930" s="17"/>
      <c r="AC930" s="17"/>
    </row>
    <row r="931" spans="1:29" ht="12.75" x14ac:dyDescent="0.2">
      <c r="A931" s="17"/>
      <c r="B931" s="17"/>
      <c r="C931" s="21" t="str">
        <f t="shared" si="37"/>
        <v/>
      </c>
      <c r="D931" s="17"/>
      <c r="E931" s="22"/>
      <c r="F931" s="38"/>
      <c r="G931" s="26"/>
      <c r="H931" s="22"/>
      <c r="I931" s="22"/>
      <c r="J931" s="22"/>
      <c r="K931" s="22"/>
      <c r="L931" s="22"/>
      <c r="M931" s="33"/>
      <c r="N931" s="22"/>
      <c r="O931" s="33"/>
      <c r="P931" s="39"/>
      <c r="Q931" s="33"/>
      <c r="R931" s="33"/>
      <c r="S931" s="40"/>
      <c r="T931" s="33"/>
      <c r="U931" s="33"/>
      <c r="V931" s="17"/>
      <c r="W931" s="17"/>
      <c r="X931" s="17"/>
      <c r="Y931" s="17"/>
      <c r="Z931" s="17"/>
      <c r="AA931" s="17"/>
      <c r="AB931" s="17"/>
      <c r="AC931" s="17"/>
    </row>
    <row r="932" spans="1:29" ht="12.75" x14ac:dyDescent="0.2">
      <c r="A932" s="17"/>
      <c r="B932" s="17"/>
      <c r="C932" s="21" t="str">
        <f t="shared" si="37"/>
        <v/>
      </c>
      <c r="D932" s="17"/>
      <c r="E932" s="22"/>
      <c r="F932" s="38"/>
      <c r="G932" s="26"/>
      <c r="H932" s="22"/>
      <c r="I932" s="22"/>
      <c r="J932" s="22"/>
      <c r="K932" s="22"/>
      <c r="L932" s="22"/>
      <c r="M932" s="33"/>
      <c r="N932" s="22"/>
      <c r="O932" s="33"/>
      <c r="P932" s="39"/>
      <c r="Q932" s="33"/>
      <c r="R932" s="33"/>
      <c r="S932" s="40"/>
      <c r="T932" s="33"/>
      <c r="U932" s="33"/>
      <c r="V932" s="17"/>
      <c r="W932" s="17"/>
      <c r="X932" s="17"/>
      <c r="Y932" s="17"/>
      <c r="Z932" s="17"/>
      <c r="AA932" s="17"/>
      <c r="AB932" s="17"/>
      <c r="AC932" s="17"/>
    </row>
    <row r="933" spans="1:29" ht="12.75" x14ac:dyDescent="0.2">
      <c r="A933" s="17"/>
      <c r="B933" s="17"/>
      <c r="C933" s="21" t="str">
        <f t="shared" si="37"/>
        <v/>
      </c>
      <c r="D933" s="17"/>
      <c r="E933" s="22"/>
      <c r="F933" s="38"/>
      <c r="G933" s="26"/>
      <c r="H933" s="22"/>
      <c r="I933" s="22"/>
      <c r="J933" s="22"/>
      <c r="K933" s="22"/>
      <c r="L933" s="22"/>
      <c r="M933" s="33"/>
      <c r="N933" s="22"/>
      <c r="O933" s="33"/>
      <c r="P933" s="39"/>
      <c r="Q933" s="33"/>
      <c r="R933" s="33"/>
      <c r="S933" s="40"/>
      <c r="T933" s="33"/>
      <c r="U933" s="33"/>
      <c r="V933" s="17"/>
      <c r="W933" s="17"/>
      <c r="X933" s="17"/>
      <c r="Y933" s="17"/>
      <c r="Z933" s="17"/>
      <c r="AA933" s="17"/>
      <c r="AB933" s="17"/>
      <c r="AC933" s="17"/>
    </row>
    <row r="934" spans="1:29" ht="12.75" x14ac:dyDescent="0.2">
      <c r="A934" s="17"/>
      <c r="B934" s="17"/>
      <c r="C934" s="21" t="str">
        <f t="shared" si="37"/>
        <v/>
      </c>
      <c r="D934" s="17"/>
      <c r="E934" s="22"/>
      <c r="F934" s="38"/>
      <c r="G934" s="26"/>
      <c r="H934" s="22"/>
      <c r="I934" s="22"/>
      <c r="J934" s="22"/>
      <c r="K934" s="22"/>
      <c r="L934" s="22"/>
      <c r="M934" s="33"/>
      <c r="N934" s="22"/>
      <c r="O934" s="33"/>
      <c r="P934" s="39"/>
      <c r="Q934" s="33"/>
      <c r="R934" s="33"/>
      <c r="S934" s="40"/>
      <c r="T934" s="33"/>
      <c r="U934" s="33"/>
      <c r="V934" s="17"/>
      <c r="W934" s="17"/>
      <c r="X934" s="17"/>
      <c r="Y934" s="17"/>
      <c r="Z934" s="17"/>
      <c r="AA934" s="17"/>
      <c r="AB934" s="17"/>
      <c r="AC934" s="17"/>
    </row>
    <row r="935" spans="1:29" ht="12.75" x14ac:dyDescent="0.2">
      <c r="A935" s="17"/>
      <c r="B935" s="17"/>
      <c r="C935" s="21" t="str">
        <f t="shared" si="37"/>
        <v/>
      </c>
      <c r="D935" s="17"/>
      <c r="E935" s="22"/>
      <c r="F935" s="38"/>
      <c r="G935" s="26"/>
      <c r="H935" s="22"/>
      <c r="I935" s="22"/>
      <c r="J935" s="22"/>
      <c r="K935" s="22"/>
      <c r="L935" s="22"/>
      <c r="M935" s="33"/>
      <c r="N935" s="22"/>
      <c r="O935" s="33"/>
      <c r="P935" s="39"/>
      <c r="Q935" s="33"/>
      <c r="R935" s="33"/>
      <c r="S935" s="40"/>
      <c r="T935" s="33"/>
      <c r="U935" s="33"/>
      <c r="V935" s="17"/>
      <c r="W935" s="17"/>
      <c r="X935" s="17"/>
      <c r="Y935" s="17"/>
      <c r="Z935" s="17"/>
      <c r="AA935" s="17"/>
      <c r="AB935" s="17"/>
      <c r="AC935" s="17"/>
    </row>
    <row r="936" spans="1:29" ht="12.75" x14ac:dyDescent="0.2">
      <c r="A936" s="17"/>
      <c r="B936" s="17"/>
      <c r="C936" s="21" t="str">
        <f t="shared" si="37"/>
        <v/>
      </c>
      <c r="D936" s="17"/>
      <c r="E936" s="22"/>
      <c r="F936" s="38"/>
      <c r="G936" s="26"/>
      <c r="H936" s="22"/>
      <c r="I936" s="22"/>
      <c r="J936" s="22"/>
      <c r="K936" s="22"/>
      <c r="L936" s="22"/>
      <c r="M936" s="33"/>
      <c r="N936" s="22"/>
      <c r="O936" s="33"/>
      <c r="P936" s="39"/>
      <c r="Q936" s="33"/>
      <c r="R936" s="33"/>
      <c r="S936" s="40"/>
      <c r="T936" s="33"/>
      <c r="U936" s="33"/>
      <c r="V936" s="17"/>
      <c r="W936" s="17"/>
      <c r="X936" s="17"/>
      <c r="Y936" s="17"/>
      <c r="Z936" s="17"/>
      <c r="AA936" s="17"/>
      <c r="AB936" s="17"/>
      <c r="AC936" s="17"/>
    </row>
    <row r="937" spans="1:29" ht="12.75" x14ac:dyDescent="0.2">
      <c r="A937" s="17"/>
      <c r="B937" s="17"/>
      <c r="C937" s="21" t="str">
        <f t="shared" si="37"/>
        <v/>
      </c>
      <c r="D937" s="17"/>
      <c r="E937" s="22"/>
      <c r="F937" s="38"/>
      <c r="G937" s="26"/>
      <c r="H937" s="22"/>
      <c r="I937" s="22"/>
      <c r="J937" s="22"/>
      <c r="K937" s="22"/>
      <c r="L937" s="22"/>
      <c r="M937" s="33"/>
      <c r="N937" s="22"/>
      <c r="O937" s="33"/>
      <c r="P937" s="39"/>
      <c r="Q937" s="33"/>
      <c r="R937" s="33"/>
      <c r="S937" s="40"/>
      <c r="T937" s="33"/>
      <c r="U937" s="33"/>
      <c r="V937" s="17"/>
      <c r="W937" s="17"/>
      <c r="X937" s="17"/>
      <c r="Y937" s="17"/>
      <c r="Z937" s="17"/>
      <c r="AA937" s="17"/>
      <c r="AB937" s="17"/>
      <c r="AC937" s="17"/>
    </row>
    <row r="938" spans="1:29" ht="12.75" x14ac:dyDescent="0.2">
      <c r="A938" s="17"/>
      <c r="B938" s="17"/>
      <c r="C938" s="21" t="str">
        <f t="shared" si="37"/>
        <v/>
      </c>
      <c r="D938" s="17"/>
      <c r="E938" s="22"/>
      <c r="F938" s="38"/>
      <c r="G938" s="26"/>
      <c r="H938" s="22"/>
      <c r="I938" s="22"/>
      <c r="J938" s="22"/>
      <c r="K938" s="22"/>
      <c r="L938" s="22"/>
      <c r="M938" s="33"/>
      <c r="N938" s="22"/>
      <c r="O938" s="33"/>
      <c r="P938" s="39"/>
      <c r="Q938" s="33"/>
      <c r="R938" s="33"/>
      <c r="S938" s="40"/>
      <c r="T938" s="33"/>
      <c r="U938" s="33"/>
      <c r="V938" s="17"/>
      <c r="W938" s="17"/>
      <c r="X938" s="17"/>
      <c r="Y938" s="17"/>
      <c r="Z938" s="17"/>
      <c r="AA938" s="17"/>
      <c r="AB938" s="17"/>
      <c r="AC938" s="17"/>
    </row>
    <row r="939" spans="1:29" ht="12.75" x14ac:dyDescent="0.2">
      <c r="A939" s="17"/>
      <c r="B939" s="17"/>
      <c r="C939" s="21" t="str">
        <f t="shared" si="37"/>
        <v/>
      </c>
      <c r="D939" s="17"/>
      <c r="E939" s="22"/>
      <c r="F939" s="38"/>
      <c r="G939" s="26"/>
      <c r="H939" s="22"/>
      <c r="I939" s="22"/>
      <c r="J939" s="22"/>
      <c r="K939" s="22"/>
      <c r="L939" s="22"/>
      <c r="M939" s="33"/>
      <c r="N939" s="22"/>
      <c r="O939" s="33"/>
      <c r="P939" s="39"/>
      <c r="Q939" s="33"/>
      <c r="R939" s="33"/>
      <c r="S939" s="40"/>
      <c r="T939" s="33"/>
      <c r="U939" s="33"/>
      <c r="V939" s="17"/>
      <c r="W939" s="17"/>
      <c r="X939" s="17"/>
      <c r="Y939" s="17"/>
      <c r="Z939" s="17"/>
      <c r="AA939" s="17"/>
      <c r="AB939" s="17"/>
      <c r="AC939" s="17"/>
    </row>
    <row r="940" spans="1:29" ht="12.75" x14ac:dyDescent="0.2">
      <c r="A940" s="17"/>
      <c r="B940" s="17"/>
      <c r="C940" s="21" t="str">
        <f t="shared" si="37"/>
        <v/>
      </c>
      <c r="D940" s="17"/>
      <c r="E940" s="22"/>
      <c r="F940" s="38"/>
      <c r="G940" s="26"/>
      <c r="H940" s="22"/>
      <c r="I940" s="22"/>
      <c r="J940" s="22"/>
      <c r="K940" s="22"/>
      <c r="L940" s="22"/>
      <c r="M940" s="33"/>
      <c r="N940" s="22"/>
      <c r="O940" s="33"/>
      <c r="P940" s="39"/>
      <c r="Q940" s="33"/>
      <c r="R940" s="33"/>
      <c r="S940" s="40"/>
      <c r="T940" s="33"/>
      <c r="U940" s="33"/>
      <c r="V940" s="17"/>
      <c r="W940" s="17"/>
      <c r="X940" s="17"/>
      <c r="Y940" s="17"/>
      <c r="Z940" s="17"/>
      <c r="AA940" s="17"/>
      <c r="AB940" s="17"/>
      <c r="AC940" s="17"/>
    </row>
    <row r="941" spans="1:29" ht="12.75" x14ac:dyDescent="0.2">
      <c r="A941" s="17"/>
      <c r="B941" s="17"/>
      <c r="C941" s="21" t="str">
        <f t="shared" si="37"/>
        <v/>
      </c>
      <c r="D941" s="17"/>
      <c r="E941" s="22"/>
      <c r="F941" s="38"/>
      <c r="G941" s="26"/>
      <c r="H941" s="22"/>
      <c r="I941" s="22"/>
      <c r="J941" s="22"/>
      <c r="K941" s="22"/>
      <c r="L941" s="22"/>
      <c r="M941" s="33"/>
      <c r="N941" s="22"/>
      <c r="O941" s="33"/>
      <c r="P941" s="39"/>
      <c r="Q941" s="33"/>
      <c r="R941" s="33"/>
      <c r="S941" s="40"/>
      <c r="T941" s="33"/>
      <c r="U941" s="33"/>
      <c r="V941" s="17"/>
      <c r="W941" s="17"/>
      <c r="X941" s="17"/>
      <c r="Y941" s="17"/>
      <c r="Z941" s="17"/>
      <c r="AA941" s="17"/>
      <c r="AB941" s="17"/>
      <c r="AC941" s="17"/>
    </row>
    <row r="942" spans="1:29" ht="12.75" x14ac:dyDescent="0.2">
      <c r="A942" s="17"/>
      <c r="B942" s="17"/>
      <c r="C942" s="21" t="str">
        <f t="shared" si="37"/>
        <v/>
      </c>
      <c r="D942" s="17"/>
      <c r="E942" s="22"/>
      <c r="F942" s="38"/>
      <c r="G942" s="26"/>
      <c r="H942" s="22"/>
      <c r="I942" s="22"/>
      <c r="J942" s="22"/>
      <c r="K942" s="22"/>
      <c r="L942" s="22"/>
      <c r="M942" s="33"/>
      <c r="N942" s="22"/>
      <c r="O942" s="33"/>
      <c r="P942" s="39"/>
      <c r="Q942" s="33"/>
      <c r="R942" s="33"/>
      <c r="S942" s="40"/>
      <c r="T942" s="33"/>
      <c r="U942" s="33"/>
      <c r="V942" s="17"/>
      <c r="W942" s="17"/>
      <c r="X942" s="17"/>
      <c r="Y942" s="17"/>
      <c r="Z942" s="17"/>
      <c r="AA942" s="17"/>
      <c r="AB942" s="17"/>
      <c r="AC942" s="17"/>
    </row>
    <row r="943" spans="1:29" ht="12.75" x14ac:dyDescent="0.2">
      <c r="A943" s="17"/>
      <c r="B943" s="17"/>
      <c r="C943" s="21" t="str">
        <f t="shared" si="37"/>
        <v/>
      </c>
      <c r="D943" s="17"/>
      <c r="E943" s="22"/>
      <c r="F943" s="38"/>
      <c r="G943" s="26"/>
      <c r="H943" s="22"/>
      <c r="I943" s="22"/>
      <c r="J943" s="22"/>
      <c r="K943" s="22"/>
      <c r="L943" s="22"/>
      <c r="M943" s="33"/>
      <c r="N943" s="22"/>
      <c r="O943" s="33"/>
      <c r="P943" s="39"/>
      <c r="Q943" s="33"/>
      <c r="R943" s="33"/>
      <c r="S943" s="40"/>
      <c r="T943" s="33"/>
      <c r="U943" s="33"/>
      <c r="V943" s="17"/>
      <c r="W943" s="17"/>
      <c r="X943" s="17"/>
      <c r="Y943" s="17"/>
      <c r="Z943" s="17"/>
      <c r="AA943" s="17"/>
      <c r="AB943" s="17"/>
      <c r="AC943" s="17"/>
    </row>
    <row r="944" spans="1:29" ht="12.75" x14ac:dyDescent="0.2">
      <c r="A944" s="17"/>
      <c r="B944" s="17"/>
      <c r="C944" s="21" t="str">
        <f t="shared" si="37"/>
        <v/>
      </c>
      <c r="D944" s="17"/>
      <c r="E944" s="22"/>
      <c r="F944" s="38"/>
      <c r="G944" s="26"/>
      <c r="H944" s="22"/>
      <c r="I944" s="22"/>
      <c r="J944" s="22"/>
      <c r="K944" s="22"/>
      <c r="L944" s="22"/>
      <c r="M944" s="33"/>
      <c r="N944" s="22"/>
      <c r="O944" s="33"/>
      <c r="P944" s="39"/>
      <c r="Q944" s="33"/>
      <c r="R944" s="33"/>
      <c r="S944" s="40"/>
      <c r="T944" s="33"/>
      <c r="U944" s="33"/>
      <c r="V944" s="17"/>
      <c r="W944" s="17"/>
      <c r="X944" s="17"/>
      <c r="Y944" s="17"/>
      <c r="Z944" s="17"/>
      <c r="AA944" s="17"/>
      <c r="AB944" s="17"/>
      <c r="AC944" s="17"/>
    </row>
    <row r="945" spans="1:29" ht="12.75" x14ac:dyDescent="0.2">
      <c r="A945" s="17"/>
      <c r="B945" s="17"/>
      <c r="C945" s="21" t="str">
        <f t="shared" si="37"/>
        <v/>
      </c>
      <c r="D945" s="17"/>
      <c r="E945" s="22"/>
      <c r="F945" s="38"/>
      <c r="G945" s="26"/>
      <c r="H945" s="22"/>
      <c r="I945" s="22"/>
      <c r="J945" s="22"/>
      <c r="K945" s="22"/>
      <c r="L945" s="22"/>
      <c r="M945" s="33"/>
      <c r="N945" s="22"/>
      <c r="O945" s="33"/>
      <c r="P945" s="39"/>
      <c r="Q945" s="33"/>
      <c r="R945" s="33"/>
      <c r="S945" s="40"/>
      <c r="T945" s="33"/>
      <c r="U945" s="33"/>
      <c r="V945" s="17"/>
      <c r="W945" s="17"/>
      <c r="X945" s="17"/>
      <c r="Y945" s="17"/>
      <c r="Z945" s="17"/>
      <c r="AA945" s="17"/>
      <c r="AB945" s="17"/>
      <c r="AC945" s="17"/>
    </row>
    <row r="946" spans="1:29" ht="12.75" x14ac:dyDescent="0.2">
      <c r="A946" s="17"/>
      <c r="B946" s="17"/>
      <c r="C946" s="21" t="str">
        <f t="shared" si="37"/>
        <v/>
      </c>
      <c r="D946" s="17"/>
      <c r="E946" s="22"/>
      <c r="F946" s="38"/>
      <c r="G946" s="26"/>
      <c r="H946" s="22"/>
      <c r="I946" s="22"/>
      <c r="J946" s="22"/>
      <c r="K946" s="22"/>
      <c r="L946" s="22"/>
      <c r="M946" s="33"/>
      <c r="N946" s="22"/>
      <c r="O946" s="33"/>
      <c r="P946" s="39"/>
      <c r="Q946" s="33"/>
      <c r="R946" s="33"/>
      <c r="S946" s="40"/>
      <c r="T946" s="33"/>
      <c r="U946" s="33"/>
      <c r="V946" s="17"/>
      <c r="W946" s="17"/>
      <c r="X946" s="17"/>
      <c r="Y946" s="17"/>
      <c r="Z946" s="17"/>
      <c r="AA946" s="17"/>
      <c r="AB946" s="17"/>
      <c r="AC946" s="17"/>
    </row>
    <row r="947" spans="1:29" ht="12.75" x14ac:dyDescent="0.2">
      <c r="A947" s="17"/>
      <c r="B947" s="17"/>
      <c r="C947" s="21" t="str">
        <f t="shared" si="37"/>
        <v/>
      </c>
      <c r="D947" s="17"/>
      <c r="E947" s="22"/>
      <c r="F947" s="38"/>
      <c r="G947" s="26"/>
      <c r="H947" s="22"/>
      <c r="I947" s="22"/>
      <c r="J947" s="22"/>
      <c r="K947" s="22"/>
      <c r="L947" s="22"/>
      <c r="M947" s="33"/>
      <c r="N947" s="22"/>
      <c r="O947" s="33"/>
      <c r="P947" s="39"/>
      <c r="Q947" s="33"/>
      <c r="R947" s="33"/>
      <c r="S947" s="40"/>
      <c r="T947" s="33"/>
      <c r="U947" s="33"/>
      <c r="V947" s="17"/>
      <c r="W947" s="17"/>
      <c r="X947" s="17"/>
      <c r="Y947" s="17"/>
      <c r="Z947" s="17"/>
      <c r="AA947" s="17"/>
      <c r="AB947" s="17"/>
      <c r="AC947" s="17"/>
    </row>
    <row r="948" spans="1:29" ht="12.75" x14ac:dyDescent="0.2">
      <c r="A948" s="17"/>
      <c r="B948" s="17"/>
      <c r="C948" s="21" t="str">
        <f t="shared" ref="C948:C972" si="38">IF(OR(ISBLANK(L948),ISBLANK(N948),ISBLANK(U948)),"",
IF(N948="No",
(IF(AND(OR(ISNUMBER(SEARCH("501",L948)),L948="IHE"),U948&lt;50000),"FWS Director",
IF(AND(OR(ISNUMBER(SEARCH("501",L948)),L948="IHE"),U948&gt;=50000),"Senior Advisor, DOI-PMB",
IF(U948&lt;100000,"FWS Director", IF(U948&gt;=250000, "Senior Advisor, DOI-PMB", "Assistant Secretary, DOI-FWP"))))),
(IF(U948&lt;50000,"FWS Director",IF(U948&gt;=50000,"Senior Advisor, DOI-PMB","error")))))</f>
        <v/>
      </c>
      <c r="D948" s="17"/>
      <c r="E948" s="22"/>
      <c r="F948" s="38"/>
      <c r="G948" s="26"/>
      <c r="H948" s="22"/>
      <c r="I948" s="22"/>
      <c r="J948" s="22"/>
      <c r="K948" s="22"/>
      <c r="L948" s="22"/>
      <c r="M948" s="33"/>
      <c r="N948" s="22"/>
      <c r="O948" s="33"/>
      <c r="P948" s="39"/>
      <c r="Q948" s="33"/>
      <c r="R948" s="33"/>
      <c r="S948" s="40"/>
      <c r="T948" s="33"/>
      <c r="U948" s="33"/>
      <c r="V948" s="17"/>
      <c r="W948" s="17"/>
      <c r="X948" s="17"/>
      <c r="Y948" s="17"/>
      <c r="Z948" s="17"/>
      <c r="AA948" s="17"/>
      <c r="AB948" s="17"/>
      <c r="AC948" s="17"/>
    </row>
    <row r="949" spans="1:29" ht="12.75" x14ac:dyDescent="0.2">
      <c r="A949" s="17"/>
      <c r="B949" s="17"/>
      <c r="C949" s="21" t="str">
        <f t="shared" si="38"/>
        <v/>
      </c>
      <c r="D949" s="17"/>
      <c r="E949" s="22"/>
      <c r="F949" s="38"/>
      <c r="G949" s="26"/>
      <c r="H949" s="22"/>
      <c r="I949" s="22"/>
      <c r="J949" s="22"/>
      <c r="K949" s="22"/>
      <c r="L949" s="22"/>
      <c r="M949" s="33"/>
      <c r="N949" s="22"/>
      <c r="O949" s="33"/>
      <c r="P949" s="39"/>
      <c r="Q949" s="33"/>
      <c r="R949" s="33"/>
      <c r="S949" s="40"/>
      <c r="T949" s="33"/>
      <c r="U949" s="33"/>
      <c r="V949" s="17"/>
      <c r="W949" s="17"/>
      <c r="X949" s="17"/>
      <c r="Y949" s="17"/>
      <c r="Z949" s="17"/>
      <c r="AA949" s="17"/>
      <c r="AB949" s="17"/>
      <c r="AC949" s="17"/>
    </row>
    <row r="950" spans="1:29" ht="12.75" x14ac:dyDescent="0.2">
      <c r="A950" s="17"/>
      <c r="B950" s="17"/>
      <c r="C950" s="21" t="str">
        <f t="shared" si="38"/>
        <v/>
      </c>
      <c r="D950" s="17"/>
      <c r="E950" s="22"/>
      <c r="F950" s="38"/>
      <c r="G950" s="26"/>
      <c r="H950" s="22"/>
      <c r="I950" s="22"/>
      <c r="J950" s="22"/>
      <c r="K950" s="22"/>
      <c r="L950" s="22"/>
      <c r="M950" s="33"/>
      <c r="N950" s="22"/>
      <c r="O950" s="33"/>
      <c r="P950" s="39"/>
      <c r="Q950" s="33"/>
      <c r="R950" s="33"/>
      <c r="S950" s="40"/>
      <c r="T950" s="33"/>
      <c r="U950" s="33"/>
      <c r="V950" s="17"/>
      <c r="W950" s="17"/>
      <c r="X950" s="17"/>
      <c r="Y950" s="17"/>
      <c r="Z950" s="17"/>
      <c r="AA950" s="17"/>
      <c r="AB950" s="17"/>
      <c r="AC950" s="17"/>
    </row>
    <row r="951" spans="1:29" ht="12.75" x14ac:dyDescent="0.2">
      <c r="A951" s="17"/>
      <c r="B951" s="17"/>
      <c r="C951" s="21" t="str">
        <f t="shared" si="38"/>
        <v/>
      </c>
      <c r="D951" s="17"/>
      <c r="E951" s="22"/>
      <c r="F951" s="38"/>
      <c r="G951" s="26"/>
      <c r="H951" s="22"/>
      <c r="I951" s="22"/>
      <c r="J951" s="22"/>
      <c r="K951" s="22"/>
      <c r="L951" s="22"/>
      <c r="M951" s="33"/>
      <c r="N951" s="22"/>
      <c r="O951" s="33"/>
      <c r="P951" s="39"/>
      <c r="Q951" s="33"/>
      <c r="R951" s="33"/>
      <c r="S951" s="40"/>
      <c r="T951" s="33"/>
      <c r="U951" s="33"/>
      <c r="V951" s="17"/>
      <c r="W951" s="17"/>
      <c r="X951" s="17"/>
      <c r="Y951" s="17"/>
      <c r="Z951" s="17"/>
      <c r="AA951" s="17"/>
      <c r="AB951" s="17"/>
      <c r="AC951" s="17"/>
    </row>
    <row r="952" spans="1:29" ht="12.75" x14ac:dyDescent="0.2">
      <c r="A952" s="17"/>
      <c r="B952" s="17"/>
      <c r="C952" s="21" t="str">
        <f t="shared" si="38"/>
        <v/>
      </c>
      <c r="D952" s="17"/>
      <c r="E952" s="22"/>
      <c r="F952" s="38"/>
      <c r="G952" s="26"/>
      <c r="H952" s="22"/>
      <c r="I952" s="22"/>
      <c r="J952" s="22"/>
      <c r="K952" s="22"/>
      <c r="L952" s="22"/>
      <c r="M952" s="33"/>
      <c r="N952" s="22"/>
      <c r="O952" s="33"/>
      <c r="P952" s="39"/>
      <c r="Q952" s="33"/>
      <c r="R952" s="33"/>
      <c r="S952" s="40"/>
      <c r="T952" s="33"/>
      <c r="U952" s="33"/>
      <c r="V952" s="17"/>
      <c r="W952" s="17"/>
      <c r="X952" s="17"/>
      <c r="Y952" s="17"/>
      <c r="Z952" s="17"/>
      <c r="AA952" s="17"/>
      <c r="AB952" s="17"/>
      <c r="AC952" s="17"/>
    </row>
    <row r="953" spans="1:29" ht="12.75" x14ac:dyDescent="0.2">
      <c r="A953" s="17"/>
      <c r="B953" s="17"/>
      <c r="C953" s="21" t="str">
        <f t="shared" si="38"/>
        <v/>
      </c>
      <c r="D953" s="17"/>
      <c r="E953" s="22"/>
      <c r="F953" s="38"/>
      <c r="G953" s="26"/>
      <c r="H953" s="22"/>
      <c r="I953" s="22"/>
      <c r="J953" s="22"/>
      <c r="K953" s="22"/>
      <c r="L953" s="22"/>
      <c r="M953" s="33"/>
      <c r="N953" s="22"/>
      <c r="O953" s="33"/>
      <c r="P953" s="39"/>
      <c r="Q953" s="33"/>
      <c r="R953" s="33"/>
      <c r="S953" s="40"/>
      <c r="T953" s="33"/>
      <c r="U953" s="33"/>
      <c r="V953" s="17"/>
      <c r="W953" s="17"/>
      <c r="X953" s="17"/>
      <c r="Y953" s="17"/>
      <c r="Z953" s="17"/>
      <c r="AA953" s="17"/>
      <c r="AB953" s="17"/>
      <c r="AC953" s="17"/>
    </row>
    <row r="954" spans="1:29" ht="12.75" x14ac:dyDescent="0.2">
      <c r="A954" s="17"/>
      <c r="B954" s="17"/>
      <c r="C954" s="21" t="str">
        <f t="shared" si="38"/>
        <v/>
      </c>
      <c r="D954" s="17"/>
      <c r="E954" s="22"/>
      <c r="F954" s="38"/>
      <c r="G954" s="26"/>
      <c r="H954" s="22"/>
      <c r="I954" s="22"/>
      <c r="J954" s="22"/>
      <c r="K954" s="22"/>
      <c r="L954" s="22"/>
      <c r="M954" s="33"/>
      <c r="N954" s="22"/>
      <c r="O954" s="33"/>
      <c r="P954" s="39"/>
      <c r="Q954" s="33"/>
      <c r="R954" s="33"/>
      <c r="S954" s="40"/>
      <c r="T954" s="33"/>
      <c r="U954" s="33"/>
      <c r="V954" s="17"/>
      <c r="W954" s="17"/>
      <c r="X954" s="17"/>
      <c r="Y954" s="17"/>
      <c r="Z954" s="17"/>
      <c r="AA954" s="17"/>
      <c r="AB954" s="17"/>
      <c r="AC954" s="17"/>
    </row>
    <row r="955" spans="1:29" ht="12.75" x14ac:dyDescent="0.2">
      <c r="A955" s="17"/>
      <c r="B955" s="17"/>
      <c r="C955" s="21" t="str">
        <f t="shared" si="38"/>
        <v/>
      </c>
      <c r="D955" s="17"/>
      <c r="E955" s="22"/>
      <c r="F955" s="38"/>
      <c r="G955" s="26"/>
      <c r="H955" s="22"/>
      <c r="I955" s="22"/>
      <c r="J955" s="22"/>
      <c r="K955" s="22"/>
      <c r="L955" s="22"/>
      <c r="M955" s="33"/>
      <c r="N955" s="22"/>
      <c r="O955" s="33"/>
      <c r="P955" s="39"/>
      <c r="Q955" s="33"/>
      <c r="R955" s="33"/>
      <c r="S955" s="40"/>
      <c r="T955" s="33"/>
      <c r="U955" s="33"/>
      <c r="V955" s="17"/>
      <c r="W955" s="17"/>
      <c r="X955" s="17"/>
      <c r="Y955" s="17"/>
      <c r="Z955" s="17"/>
      <c r="AA955" s="17"/>
      <c r="AB955" s="17"/>
      <c r="AC955" s="17"/>
    </row>
    <row r="956" spans="1:29" ht="12.75" x14ac:dyDescent="0.2">
      <c r="A956" s="17"/>
      <c r="B956" s="17"/>
      <c r="C956" s="21" t="str">
        <f t="shared" si="38"/>
        <v/>
      </c>
      <c r="D956" s="17"/>
      <c r="E956" s="22"/>
      <c r="F956" s="38"/>
      <c r="G956" s="26"/>
      <c r="H956" s="22"/>
      <c r="I956" s="22"/>
      <c r="J956" s="22"/>
      <c r="K956" s="22"/>
      <c r="L956" s="22"/>
      <c r="M956" s="33"/>
      <c r="N956" s="22"/>
      <c r="O956" s="33"/>
      <c r="P956" s="39"/>
      <c r="Q956" s="33"/>
      <c r="R956" s="33"/>
      <c r="S956" s="40"/>
      <c r="T956" s="33"/>
      <c r="U956" s="33"/>
      <c r="V956" s="17"/>
      <c r="W956" s="17"/>
      <c r="X956" s="17"/>
      <c r="Y956" s="17"/>
      <c r="Z956" s="17"/>
      <c r="AA956" s="17"/>
      <c r="AB956" s="17"/>
      <c r="AC956" s="17"/>
    </row>
    <row r="957" spans="1:29" ht="12.75" x14ac:dyDescent="0.2">
      <c r="A957" s="17"/>
      <c r="B957" s="17"/>
      <c r="C957" s="21" t="str">
        <f t="shared" si="38"/>
        <v/>
      </c>
      <c r="D957" s="17"/>
      <c r="E957" s="22"/>
      <c r="F957" s="38"/>
      <c r="G957" s="26"/>
      <c r="H957" s="22"/>
      <c r="I957" s="22"/>
      <c r="J957" s="22"/>
      <c r="K957" s="22"/>
      <c r="L957" s="22"/>
      <c r="M957" s="33"/>
      <c r="N957" s="22"/>
      <c r="O957" s="33"/>
      <c r="P957" s="39"/>
      <c r="Q957" s="33"/>
      <c r="R957" s="33"/>
      <c r="S957" s="40"/>
      <c r="T957" s="33"/>
      <c r="U957" s="33"/>
      <c r="V957" s="17"/>
      <c r="W957" s="17"/>
      <c r="X957" s="17"/>
      <c r="Y957" s="17"/>
      <c r="Z957" s="17"/>
      <c r="AA957" s="17"/>
      <c r="AB957" s="17"/>
      <c r="AC957" s="17"/>
    </row>
    <row r="958" spans="1:29" ht="12.75" x14ac:dyDescent="0.2">
      <c r="A958" s="17"/>
      <c r="B958" s="17"/>
      <c r="C958" s="21" t="str">
        <f t="shared" si="38"/>
        <v/>
      </c>
      <c r="D958" s="17"/>
      <c r="E958" s="22"/>
      <c r="F958" s="38"/>
      <c r="G958" s="26"/>
      <c r="H958" s="22"/>
      <c r="I958" s="22"/>
      <c r="J958" s="22"/>
      <c r="K958" s="22"/>
      <c r="L958" s="22"/>
      <c r="M958" s="33"/>
      <c r="N958" s="22"/>
      <c r="O958" s="33"/>
      <c r="P958" s="39"/>
      <c r="Q958" s="33"/>
      <c r="R958" s="33"/>
      <c r="S958" s="40"/>
      <c r="T958" s="33"/>
      <c r="U958" s="33"/>
      <c r="V958" s="17"/>
      <c r="W958" s="17"/>
      <c r="X958" s="17"/>
      <c r="Y958" s="17"/>
      <c r="Z958" s="17"/>
      <c r="AA958" s="17"/>
      <c r="AB958" s="17"/>
      <c r="AC958" s="17"/>
    </row>
    <row r="959" spans="1:29" ht="12.75" x14ac:dyDescent="0.2">
      <c r="A959" s="17"/>
      <c r="B959" s="17"/>
      <c r="C959" s="21" t="str">
        <f t="shared" si="38"/>
        <v/>
      </c>
      <c r="D959" s="17"/>
      <c r="E959" s="22"/>
      <c r="F959" s="38"/>
      <c r="G959" s="26"/>
      <c r="H959" s="22"/>
      <c r="I959" s="22"/>
      <c r="J959" s="22"/>
      <c r="K959" s="22"/>
      <c r="L959" s="22"/>
      <c r="M959" s="33"/>
      <c r="N959" s="22"/>
      <c r="O959" s="33"/>
      <c r="P959" s="39"/>
      <c r="Q959" s="33"/>
      <c r="R959" s="33"/>
      <c r="S959" s="40"/>
      <c r="T959" s="33"/>
      <c r="U959" s="33"/>
      <c r="V959" s="17"/>
      <c r="W959" s="17"/>
      <c r="X959" s="17"/>
      <c r="Y959" s="17"/>
      <c r="Z959" s="17"/>
      <c r="AA959" s="17"/>
      <c r="AB959" s="17"/>
      <c r="AC959" s="17"/>
    </row>
    <row r="960" spans="1:29" ht="12.75" x14ac:dyDescent="0.2">
      <c r="A960" s="17"/>
      <c r="B960" s="17"/>
      <c r="C960" s="21" t="str">
        <f t="shared" si="38"/>
        <v/>
      </c>
      <c r="D960" s="17"/>
      <c r="E960" s="22"/>
      <c r="F960" s="38"/>
      <c r="G960" s="26"/>
      <c r="H960" s="22"/>
      <c r="I960" s="22"/>
      <c r="J960" s="22"/>
      <c r="K960" s="22"/>
      <c r="L960" s="22"/>
      <c r="M960" s="33"/>
      <c r="N960" s="22"/>
      <c r="O960" s="33"/>
      <c r="P960" s="39"/>
      <c r="Q960" s="33"/>
      <c r="R960" s="33"/>
      <c r="S960" s="40"/>
      <c r="T960" s="33"/>
      <c r="U960" s="33"/>
      <c r="V960" s="17"/>
      <c r="W960" s="17"/>
      <c r="X960" s="17"/>
      <c r="Y960" s="17"/>
      <c r="Z960" s="17"/>
      <c r="AA960" s="17"/>
      <c r="AB960" s="17"/>
      <c r="AC960" s="17"/>
    </row>
    <row r="961" spans="1:29" ht="12.75" x14ac:dyDescent="0.2">
      <c r="A961" s="17"/>
      <c r="B961" s="17"/>
      <c r="C961" s="21" t="str">
        <f t="shared" si="38"/>
        <v/>
      </c>
      <c r="D961" s="17"/>
      <c r="E961" s="22"/>
      <c r="F961" s="38"/>
      <c r="G961" s="26"/>
      <c r="H961" s="22"/>
      <c r="I961" s="22"/>
      <c r="J961" s="22"/>
      <c r="K961" s="22"/>
      <c r="L961" s="22"/>
      <c r="M961" s="33"/>
      <c r="N961" s="22"/>
      <c r="O961" s="33"/>
      <c r="P961" s="39"/>
      <c r="Q961" s="33"/>
      <c r="R961" s="33"/>
      <c r="S961" s="40"/>
      <c r="T961" s="33"/>
      <c r="U961" s="33"/>
      <c r="V961" s="17"/>
      <c r="W961" s="17"/>
      <c r="X961" s="17"/>
      <c r="Y961" s="17"/>
      <c r="Z961" s="17"/>
      <c r="AA961" s="17"/>
      <c r="AB961" s="17"/>
      <c r="AC961" s="17"/>
    </row>
    <row r="962" spans="1:29" ht="12.75" x14ac:dyDescent="0.2">
      <c r="A962" s="17"/>
      <c r="B962" s="17"/>
      <c r="C962" s="21" t="str">
        <f t="shared" si="38"/>
        <v/>
      </c>
      <c r="D962" s="17"/>
      <c r="E962" s="22"/>
      <c r="F962" s="38"/>
      <c r="G962" s="26"/>
      <c r="H962" s="22"/>
      <c r="I962" s="22"/>
      <c r="J962" s="22"/>
      <c r="K962" s="22"/>
      <c r="L962" s="22"/>
      <c r="M962" s="33"/>
      <c r="N962" s="22"/>
      <c r="O962" s="33"/>
      <c r="P962" s="39"/>
      <c r="Q962" s="33"/>
      <c r="R962" s="33"/>
      <c r="S962" s="40"/>
      <c r="T962" s="33"/>
      <c r="U962" s="33"/>
      <c r="V962" s="17"/>
      <c r="W962" s="17"/>
      <c r="X962" s="17"/>
      <c r="Y962" s="17"/>
      <c r="Z962" s="17"/>
      <c r="AA962" s="17"/>
      <c r="AB962" s="17"/>
      <c r="AC962" s="17"/>
    </row>
    <row r="963" spans="1:29" ht="12.75" x14ac:dyDescent="0.2">
      <c r="A963" s="17"/>
      <c r="B963" s="17"/>
      <c r="C963" s="21" t="str">
        <f t="shared" si="38"/>
        <v/>
      </c>
      <c r="D963" s="17"/>
      <c r="E963" s="22"/>
      <c r="F963" s="38"/>
      <c r="G963" s="26"/>
      <c r="H963" s="22"/>
      <c r="I963" s="22"/>
      <c r="J963" s="22"/>
      <c r="K963" s="22"/>
      <c r="L963" s="22"/>
      <c r="M963" s="33"/>
      <c r="N963" s="22"/>
      <c r="O963" s="33"/>
      <c r="P963" s="39"/>
      <c r="Q963" s="33"/>
      <c r="R963" s="33"/>
      <c r="S963" s="40"/>
      <c r="T963" s="33"/>
      <c r="U963" s="33"/>
      <c r="V963" s="17"/>
      <c r="W963" s="17"/>
      <c r="X963" s="17"/>
      <c r="Y963" s="17"/>
      <c r="Z963" s="17"/>
      <c r="AA963" s="17"/>
      <c r="AB963" s="17"/>
      <c r="AC963" s="17"/>
    </row>
    <row r="964" spans="1:29" ht="12.75" x14ac:dyDescent="0.2">
      <c r="A964" s="17"/>
      <c r="B964" s="17"/>
      <c r="C964" s="21" t="str">
        <f t="shared" si="38"/>
        <v/>
      </c>
      <c r="D964" s="17"/>
      <c r="E964" s="22"/>
      <c r="F964" s="38"/>
      <c r="G964" s="26"/>
      <c r="H964" s="22"/>
      <c r="I964" s="22"/>
      <c r="J964" s="22"/>
      <c r="K964" s="22"/>
      <c r="L964" s="22"/>
      <c r="M964" s="33"/>
      <c r="N964" s="22"/>
      <c r="O964" s="33"/>
      <c r="P964" s="39"/>
      <c r="Q964" s="33"/>
      <c r="R964" s="33"/>
      <c r="S964" s="40"/>
      <c r="T964" s="33"/>
      <c r="U964" s="33"/>
      <c r="V964" s="17"/>
      <c r="W964" s="17"/>
      <c r="X964" s="17"/>
      <c r="Y964" s="17"/>
      <c r="Z964" s="17"/>
      <c r="AA964" s="17"/>
      <c r="AB964" s="17"/>
      <c r="AC964" s="17"/>
    </row>
    <row r="965" spans="1:29" ht="12.75" x14ac:dyDescent="0.2">
      <c r="A965" s="17"/>
      <c r="B965" s="17"/>
      <c r="C965" s="21" t="str">
        <f t="shared" si="38"/>
        <v/>
      </c>
      <c r="D965" s="17"/>
      <c r="E965" s="22"/>
      <c r="F965" s="38"/>
      <c r="G965" s="26"/>
      <c r="H965" s="22"/>
      <c r="I965" s="22"/>
      <c r="J965" s="22"/>
      <c r="K965" s="22"/>
      <c r="L965" s="22"/>
      <c r="M965" s="33"/>
      <c r="N965" s="22"/>
      <c r="O965" s="33"/>
      <c r="P965" s="39"/>
      <c r="Q965" s="33"/>
      <c r="R965" s="33"/>
      <c r="S965" s="40"/>
      <c r="T965" s="33"/>
      <c r="U965" s="33"/>
      <c r="V965" s="17"/>
      <c r="W965" s="17"/>
      <c r="X965" s="17"/>
      <c r="Y965" s="17"/>
      <c r="Z965" s="17"/>
      <c r="AA965" s="17"/>
      <c r="AB965" s="17"/>
      <c r="AC965" s="17"/>
    </row>
    <row r="966" spans="1:29" ht="12.75" x14ac:dyDescent="0.2">
      <c r="A966" s="17"/>
      <c r="B966" s="17"/>
      <c r="C966" s="21" t="str">
        <f t="shared" si="38"/>
        <v/>
      </c>
      <c r="D966" s="17"/>
      <c r="E966" s="22"/>
      <c r="F966" s="38"/>
      <c r="G966" s="26"/>
      <c r="H966" s="22"/>
      <c r="I966" s="22"/>
      <c r="J966" s="22"/>
      <c r="K966" s="22"/>
      <c r="L966" s="22"/>
      <c r="M966" s="33"/>
      <c r="N966" s="22"/>
      <c r="O966" s="33"/>
      <c r="P966" s="39"/>
      <c r="Q966" s="33"/>
      <c r="R966" s="33"/>
      <c r="S966" s="40"/>
      <c r="T966" s="33"/>
      <c r="U966" s="33"/>
      <c r="V966" s="17"/>
      <c r="W966" s="17"/>
      <c r="X966" s="17"/>
      <c r="Y966" s="17"/>
      <c r="Z966" s="17"/>
      <c r="AA966" s="17"/>
      <c r="AB966" s="17"/>
      <c r="AC966" s="17"/>
    </row>
    <row r="967" spans="1:29" ht="12.75" x14ac:dyDescent="0.2">
      <c r="A967" s="17"/>
      <c r="B967" s="17"/>
      <c r="C967" s="21" t="str">
        <f t="shared" si="38"/>
        <v/>
      </c>
      <c r="D967" s="17"/>
      <c r="E967" s="22"/>
      <c r="F967" s="38"/>
      <c r="G967" s="26"/>
      <c r="H967" s="22"/>
      <c r="I967" s="22"/>
      <c r="J967" s="22"/>
      <c r="K967" s="22"/>
      <c r="L967" s="22"/>
      <c r="M967" s="33"/>
      <c r="N967" s="22"/>
      <c r="O967" s="33"/>
      <c r="P967" s="39"/>
      <c r="Q967" s="33"/>
      <c r="R967" s="33"/>
      <c r="S967" s="40"/>
      <c r="T967" s="33"/>
      <c r="U967" s="33"/>
      <c r="V967" s="17"/>
      <c r="W967" s="17"/>
      <c r="X967" s="17"/>
      <c r="Y967" s="17"/>
      <c r="Z967" s="17"/>
      <c r="AA967" s="17"/>
      <c r="AB967" s="17"/>
      <c r="AC967" s="17"/>
    </row>
    <row r="968" spans="1:29" ht="12.75" x14ac:dyDescent="0.2">
      <c r="A968" s="17"/>
      <c r="B968" s="17"/>
      <c r="C968" s="21" t="str">
        <f t="shared" si="38"/>
        <v/>
      </c>
      <c r="D968" s="17"/>
      <c r="E968" s="22"/>
      <c r="F968" s="38"/>
      <c r="G968" s="26"/>
      <c r="H968" s="22"/>
      <c r="I968" s="22"/>
      <c r="J968" s="22"/>
      <c r="K968" s="22"/>
      <c r="L968" s="22"/>
      <c r="M968" s="33"/>
      <c r="N968" s="22"/>
      <c r="O968" s="33"/>
      <c r="P968" s="39"/>
      <c r="Q968" s="33"/>
      <c r="R968" s="33"/>
      <c r="S968" s="40"/>
      <c r="T968" s="33"/>
      <c r="U968" s="33"/>
      <c r="V968" s="17"/>
      <c r="W968" s="17"/>
      <c r="X968" s="17"/>
      <c r="Y968" s="17"/>
      <c r="Z968" s="17"/>
      <c r="AA968" s="17"/>
      <c r="AB968" s="17"/>
      <c r="AC968" s="17"/>
    </row>
    <row r="969" spans="1:29" ht="12.75" x14ac:dyDescent="0.2">
      <c r="A969" s="17"/>
      <c r="B969" s="17"/>
      <c r="C969" s="21" t="str">
        <f t="shared" si="38"/>
        <v/>
      </c>
      <c r="D969" s="17"/>
      <c r="E969" s="22"/>
      <c r="F969" s="38"/>
      <c r="G969" s="26"/>
      <c r="H969" s="22"/>
      <c r="I969" s="22"/>
      <c r="J969" s="22"/>
      <c r="K969" s="22"/>
      <c r="L969" s="22"/>
      <c r="M969" s="33"/>
      <c r="N969" s="22"/>
      <c r="O969" s="33"/>
      <c r="P969" s="39"/>
      <c r="Q969" s="33"/>
      <c r="R969" s="33"/>
      <c r="S969" s="40"/>
      <c r="T969" s="33"/>
      <c r="U969" s="33"/>
      <c r="V969" s="17"/>
      <c r="W969" s="17"/>
      <c r="X969" s="17"/>
      <c r="Y969" s="17"/>
      <c r="Z969" s="17"/>
      <c r="AA969" s="17"/>
      <c r="AB969" s="17"/>
      <c r="AC969" s="17"/>
    </row>
    <row r="970" spans="1:29" ht="12.75" x14ac:dyDescent="0.2">
      <c r="A970" s="17"/>
      <c r="B970" s="17"/>
      <c r="C970" s="21" t="str">
        <f t="shared" si="38"/>
        <v/>
      </c>
      <c r="D970" s="17"/>
      <c r="E970" s="22"/>
      <c r="F970" s="38"/>
      <c r="G970" s="26"/>
      <c r="H970" s="22"/>
      <c r="I970" s="22"/>
      <c r="J970" s="22"/>
      <c r="K970" s="22"/>
      <c r="L970" s="22"/>
      <c r="M970" s="33"/>
      <c r="N970" s="22"/>
      <c r="O970" s="33"/>
      <c r="P970" s="39"/>
      <c r="Q970" s="33"/>
      <c r="R970" s="33"/>
      <c r="S970" s="40"/>
      <c r="T970" s="33"/>
      <c r="U970" s="33"/>
      <c r="V970" s="17"/>
      <c r="W970" s="17"/>
      <c r="X970" s="17"/>
      <c r="Y970" s="17"/>
      <c r="Z970" s="17"/>
      <c r="AA970" s="17"/>
      <c r="AB970" s="17"/>
      <c r="AC970" s="17"/>
    </row>
    <row r="971" spans="1:29" ht="12.75" x14ac:dyDescent="0.2">
      <c r="A971" s="17"/>
      <c r="B971" s="17"/>
      <c r="C971" s="21" t="str">
        <f t="shared" si="38"/>
        <v/>
      </c>
      <c r="D971" s="17"/>
      <c r="E971" s="22"/>
      <c r="F971" s="38"/>
      <c r="G971" s="26"/>
      <c r="H971" s="22"/>
      <c r="I971" s="22"/>
      <c r="J971" s="22"/>
      <c r="K971" s="22"/>
      <c r="L971" s="22"/>
      <c r="M971" s="33"/>
      <c r="N971" s="22"/>
      <c r="O971" s="33"/>
      <c r="P971" s="39"/>
      <c r="Q971" s="33"/>
      <c r="R971" s="33"/>
      <c r="S971" s="40"/>
      <c r="T971" s="33"/>
      <c r="U971" s="33"/>
      <c r="V971" s="17"/>
      <c r="W971" s="17"/>
      <c r="X971" s="17"/>
      <c r="Y971" s="17"/>
      <c r="Z971" s="17"/>
      <c r="AA971" s="17"/>
      <c r="AB971" s="17"/>
      <c r="AC971" s="17"/>
    </row>
    <row r="972" spans="1:29" ht="12.75" x14ac:dyDescent="0.2">
      <c r="A972" s="17"/>
      <c r="B972" s="17"/>
      <c r="C972" s="21" t="str">
        <f t="shared" si="38"/>
        <v/>
      </c>
      <c r="D972" s="17"/>
      <c r="E972" s="22"/>
      <c r="F972" s="38"/>
      <c r="G972" s="26"/>
      <c r="H972" s="22"/>
      <c r="I972" s="22"/>
      <c r="J972" s="22"/>
      <c r="K972" s="22"/>
      <c r="L972" s="22"/>
      <c r="M972" s="33"/>
      <c r="N972" s="22"/>
      <c r="O972" s="33"/>
      <c r="P972" s="39"/>
      <c r="Q972" s="33"/>
      <c r="R972" s="33"/>
      <c r="S972" s="40"/>
      <c r="T972" s="33"/>
      <c r="U972" s="33"/>
      <c r="V972" s="17"/>
      <c r="W972" s="17"/>
      <c r="X972" s="17"/>
      <c r="Y972" s="17"/>
      <c r="Z972" s="17"/>
      <c r="AA972" s="17"/>
      <c r="AB972" s="17"/>
      <c r="AC972" s="17"/>
    </row>
    <row r="973" spans="1:29" ht="12.75" x14ac:dyDescent="0.2">
      <c r="A973" s="17"/>
      <c r="B973" s="17"/>
      <c r="C973" s="21"/>
      <c r="D973" s="17"/>
      <c r="E973" s="22"/>
      <c r="F973" s="38"/>
      <c r="G973" s="26"/>
      <c r="H973" s="22"/>
      <c r="I973" s="22"/>
      <c r="J973" s="22"/>
      <c r="K973" s="22"/>
      <c r="L973" s="22"/>
      <c r="M973" s="33"/>
      <c r="N973" s="22"/>
      <c r="O973" s="33"/>
      <c r="P973" s="39"/>
      <c r="Q973" s="33"/>
      <c r="R973" s="33"/>
      <c r="S973" s="40"/>
      <c r="T973" s="33"/>
      <c r="U973" s="33"/>
      <c r="V973" s="17"/>
      <c r="W973" s="17"/>
      <c r="X973" s="17"/>
      <c r="Y973" s="17"/>
      <c r="Z973" s="17"/>
      <c r="AA973" s="17"/>
      <c r="AB973" s="17"/>
      <c r="AC973" s="17"/>
    </row>
    <row r="974" spans="1:29" ht="12.75" x14ac:dyDescent="0.2">
      <c r="A974" s="17"/>
      <c r="B974" s="17"/>
      <c r="C974" s="21"/>
      <c r="D974" s="17"/>
      <c r="E974" s="22"/>
      <c r="F974" s="38"/>
      <c r="G974" s="26"/>
      <c r="H974" s="22"/>
      <c r="I974" s="22"/>
      <c r="J974" s="22"/>
      <c r="K974" s="22"/>
      <c r="L974" s="22"/>
      <c r="M974" s="33"/>
      <c r="N974" s="22"/>
      <c r="O974" s="33"/>
      <c r="P974" s="39"/>
      <c r="Q974" s="33"/>
      <c r="R974" s="33"/>
      <c r="S974" s="40"/>
      <c r="T974" s="33"/>
      <c r="U974" s="33"/>
      <c r="V974" s="17"/>
      <c r="W974" s="17"/>
      <c r="X974" s="17"/>
      <c r="Y974" s="17"/>
      <c r="Z974" s="17"/>
      <c r="AA974" s="17"/>
      <c r="AB974" s="17"/>
      <c r="AC974" s="17"/>
    </row>
    <row r="975" spans="1:29" ht="12.75" x14ac:dyDescent="0.2">
      <c r="A975" s="17"/>
      <c r="B975" s="17"/>
      <c r="C975" s="21"/>
      <c r="D975" s="17"/>
      <c r="E975" s="22"/>
      <c r="F975" s="38"/>
      <c r="G975" s="26"/>
      <c r="H975" s="22"/>
      <c r="I975" s="22"/>
      <c r="J975" s="22"/>
      <c r="K975" s="22"/>
      <c r="L975" s="22"/>
      <c r="M975" s="33"/>
      <c r="N975" s="22"/>
      <c r="O975" s="33"/>
      <c r="P975" s="39"/>
      <c r="Q975" s="33"/>
      <c r="R975" s="33"/>
      <c r="S975" s="40"/>
      <c r="T975" s="33"/>
      <c r="U975" s="33"/>
      <c r="V975" s="17"/>
      <c r="W975" s="17"/>
      <c r="X975" s="17"/>
      <c r="Y975" s="17"/>
      <c r="Z975" s="17"/>
      <c r="AA975" s="17"/>
      <c r="AB975" s="17"/>
      <c r="AC975" s="17"/>
    </row>
    <row r="976" spans="1:29" ht="12.75" x14ac:dyDescent="0.2">
      <c r="A976" s="17"/>
      <c r="B976" s="17"/>
      <c r="C976" s="21"/>
      <c r="D976" s="17"/>
      <c r="E976" s="22"/>
      <c r="F976" s="38"/>
      <c r="G976" s="26"/>
      <c r="H976" s="22"/>
      <c r="I976" s="22"/>
      <c r="J976" s="22"/>
      <c r="K976" s="22"/>
      <c r="L976" s="22"/>
      <c r="M976" s="33"/>
      <c r="N976" s="22"/>
      <c r="O976" s="33"/>
      <c r="P976" s="39"/>
      <c r="Q976" s="33"/>
      <c r="R976" s="33"/>
      <c r="S976" s="40"/>
      <c r="T976" s="33"/>
      <c r="U976" s="33"/>
      <c r="V976" s="17"/>
      <c r="W976" s="17"/>
      <c r="X976" s="17"/>
      <c r="Y976" s="17"/>
      <c r="Z976" s="17"/>
      <c r="AA976" s="17"/>
      <c r="AB976" s="17"/>
      <c r="AC976" s="17"/>
    </row>
    <row r="977" spans="1:29" ht="12.75" x14ac:dyDescent="0.2">
      <c r="A977" s="17"/>
      <c r="B977" s="17"/>
      <c r="C977" s="21"/>
      <c r="D977" s="17"/>
      <c r="E977" s="22"/>
      <c r="F977" s="38"/>
      <c r="G977" s="26"/>
      <c r="H977" s="22"/>
      <c r="I977" s="22"/>
      <c r="J977" s="22"/>
      <c r="K977" s="22"/>
      <c r="L977" s="22"/>
      <c r="M977" s="33"/>
      <c r="N977" s="22"/>
      <c r="O977" s="33"/>
      <c r="P977" s="39"/>
      <c r="Q977" s="33"/>
      <c r="R977" s="33"/>
      <c r="S977" s="40"/>
      <c r="T977" s="33"/>
      <c r="U977" s="33"/>
      <c r="V977" s="17"/>
      <c r="W977" s="17"/>
      <c r="X977" s="17"/>
      <c r="Y977" s="17"/>
      <c r="Z977" s="17"/>
      <c r="AA977" s="17"/>
      <c r="AB977" s="17"/>
      <c r="AC977" s="17"/>
    </row>
    <row r="978" spans="1:29" ht="12.75" x14ac:dyDescent="0.2">
      <c r="A978" s="17"/>
      <c r="B978" s="17"/>
      <c r="C978" s="21"/>
      <c r="D978" s="17"/>
      <c r="E978" s="22"/>
      <c r="F978" s="38"/>
      <c r="G978" s="26"/>
      <c r="H978" s="22"/>
      <c r="I978" s="22"/>
      <c r="J978" s="22"/>
      <c r="K978" s="22"/>
      <c r="L978" s="22"/>
      <c r="M978" s="33"/>
      <c r="N978" s="22"/>
      <c r="O978" s="33"/>
      <c r="P978" s="39"/>
      <c r="Q978" s="33"/>
      <c r="R978" s="33"/>
      <c r="S978" s="40"/>
      <c r="T978" s="33"/>
      <c r="U978" s="33"/>
      <c r="V978" s="17"/>
      <c r="W978" s="17"/>
      <c r="X978" s="17"/>
      <c r="Y978" s="17"/>
      <c r="Z978" s="17"/>
      <c r="AA978" s="17"/>
      <c r="AB978" s="17"/>
      <c r="AC978" s="17"/>
    </row>
    <row r="979" spans="1:29" ht="12.75" x14ac:dyDescent="0.2">
      <c r="A979" s="17"/>
      <c r="B979" s="17"/>
      <c r="C979" s="21"/>
      <c r="D979" s="17"/>
      <c r="E979" s="22"/>
      <c r="F979" s="38"/>
      <c r="G979" s="26"/>
      <c r="H979" s="22"/>
      <c r="I979" s="22"/>
      <c r="J979" s="22"/>
      <c r="K979" s="22"/>
      <c r="L979" s="22"/>
      <c r="M979" s="33"/>
      <c r="N979" s="22"/>
      <c r="O979" s="33"/>
      <c r="P979" s="39"/>
      <c r="Q979" s="33"/>
      <c r="R979" s="33"/>
      <c r="S979" s="40"/>
      <c r="T979" s="33"/>
      <c r="U979" s="33"/>
      <c r="V979" s="17"/>
      <c r="W979" s="17"/>
      <c r="X979" s="17"/>
      <c r="Y979" s="17"/>
      <c r="Z979" s="17"/>
      <c r="AA979" s="17"/>
      <c r="AB979" s="17"/>
      <c r="AC979" s="17"/>
    </row>
    <row r="980" spans="1:29" ht="12.75" x14ac:dyDescent="0.2">
      <c r="A980" s="17"/>
      <c r="B980" s="17"/>
      <c r="C980" s="21"/>
      <c r="D980" s="17"/>
      <c r="E980" s="22"/>
      <c r="F980" s="38"/>
      <c r="G980" s="26"/>
      <c r="H980" s="22"/>
      <c r="I980" s="22"/>
      <c r="J980" s="22"/>
      <c r="K980" s="22"/>
      <c r="L980" s="22"/>
      <c r="M980" s="33"/>
      <c r="N980" s="22"/>
      <c r="O980" s="33"/>
      <c r="P980" s="39"/>
      <c r="Q980" s="33"/>
      <c r="R980" s="33"/>
      <c r="S980" s="40"/>
      <c r="T980" s="33"/>
      <c r="U980" s="33"/>
      <c r="V980" s="17"/>
      <c r="W980" s="17"/>
      <c r="X980" s="17"/>
      <c r="Y980" s="17"/>
      <c r="Z980" s="17"/>
      <c r="AA980" s="17"/>
      <c r="AB980" s="17"/>
      <c r="AC980" s="17"/>
    </row>
    <row r="981" spans="1:29" ht="12.75" x14ac:dyDescent="0.2">
      <c r="A981" s="17"/>
      <c r="B981" s="17"/>
      <c r="C981" s="21"/>
      <c r="D981" s="17"/>
      <c r="E981" s="22"/>
      <c r="F981" s="38"/>
      <c r="G981" s="26"/>
      <c r="H981" s="22"/>
      <c r="I981" s="22"/>
      <c r="J981" s="22"/>
      <c r="K981" s="22"/>
      <c r="L981" s="22"/>
      <c r="M981" s="33"/>
      <c r="N981" s="22"/>
      <c r="O981" s="33"/>
      <c r="P981" s="39"/>
      <c r="Q981" s="33"/>
      <c r="R981" s="33"/>
      <c r="S981" s="40"/>
      <c r="T981" s="33"/>
      <c r="U981" s="33"/>
      <c r="V981" s="17"/>
      <c r="W981" s="17"/>
      <c r="X981" s="17"/>
      <c r="Y981" s="17"/>
      <c r="Z981" s="17"/>
      <c r="AA981" s="17"/>
      <c r="AB981" s="17"/>
      <c r="AC981" s="17"/>
    </row>
    <row r="982" spans="1:29" ht="12.75" x14ac:dyDescent="0.2">
      <c r="A982" s="17"/>
      <c r="B982" s="17"/>
      <c r="C982" s="21"/>
      <c r="D982" s="17"/>
      <c r="E982" s="22"/>
      <c r="F982" s="38"/>
      <c r="G982" s="26"/>
      <c r="H982" s="22"/>
      <c r="I982" s="22"/>
      <c r="J982" s="22"/>
      <c r="K982" s="22"/>
      <c r="L982" s="22"/>
      <c r="M982" s="33"/>
      <c r="N982" s="22"/>
      <c r="O982" s="33"/>
      <c r="P982" s="39"/>
      <c r="Q982" s="33"/>
      <c r="R982" s="33"/>
      <c r="S982" s="40"/>
      <c r="T982" s="33"/>
      <c r="U982" s="33"/>
      <c r="V982" s="17"/>
      <c r="W982" s="17"/>
      <c r="X982" s="17"/>
      <c r="Y982" s="17"/>
      <c r="Z982" s="17"/>
      <c r="AA982" s="17"/>
      <c r="AB982" s="17"/>
      <c r="AC982" s="17"/>
    </row>
    <row r="983" spans="1:29" ht="12.75" x14ac:dyDescent="0.2">
      <c r="A983" s="17"/>
      <c r="B983" s="17"/>
      <c r="C983" s="21"/>
      <c r="D983" s="17"/>
      <c r="E983" s="22"/>
      <c r="F983" s="38"/>
      <c r="G983" s="26"/>
      <c r="H983" s="22"/>
      <c r="I983" s="22"/>
      <c r="J983" s="22"/>
      <c r="K983" s="22"/>
      <c r="L983" s="22"/>
      <c r="M983" s="33"/>
      <c r="N983" s="22"/>
      <c r="O983" s="33"/>
      <c r="P983" s="39"/>
      <c r="Q983" s="33"/>
      <c r="R983" s="33"/>
      <c r="S983" s="40"/>
      <c r="T983" s="33"/>
      <c r="U983" s="33"/>
      <c r="V983" s="17"/>
      <c r="W983" s="17"/>
      <c r="X983" s="17"/>
      <c r="Y983" s="17"/>
      <c r="Z983" s="17"/>
      <c r="AA983" s="17"/>
      <c r="AB983" s="17"/>
      <c r="AC983" s="17"/>
    </row>
    <row r="984" spans="1:29" ht="12.75" x14ac:dyDescent="0.2">
      <c r="A984" s="17"/>
      <c r="B984" s="17"/>
      <c r="C984" s="21"/>
      <c r="D984" s="17"/>
      <c r="E984" s="22"/>
      <c r="F984" s="38"/>
      <c r="G984" s="26"/>
      <c r="H984" s="22"/>
      <c r="I984" s="22"/>
      <c r="J984" s="22"/>
      <c r="K984" s="22"/>
      <c r="L984" s="22"/>
      <c r="M984" s="33"/>
      <c r="N984" s="22"/>
      <c r="O984" s="33"/>
      <c r="P984" s="39"/>
      <c r="Q984" s="33"/>
      <c r="R984" s="33"/>
      <c r="S984" s="40"/>
      <c r="T984" s="33"/>
      <c r="U984" s="33"/>
      <c r="V984" s="17"/>
      <c r="W984" s="17"/>
      <c r="X984" s="17"/>
      <c r="Y984" s="17"/>
      <c r="Z984" s="17"/>
      <c r="AA984" s="17"/>
      <c r="AB984" s="17"/>
      <c r="AC984" s="17"/>
    </row>
    <row r="985" spans="1:29" ht="12.75" x14ac:dyDescent="0.2">
      <c r="A985" s="17"/>
      <c r="B985" s="17"/>
      <c r="C985" s="21"/>
      <c r="D985" s="17"/>
      <c r="E985" s="22"/>
      <c r="F985" s="38"/>
      <c r="G985" s="26"/>
      <c r="H985" s="22"/>
      <c r="I985" s="22"/>
      <c r="J985" s="22"/>
      <c r="K985" s="22"/>
      <c r="L985" s="22"/>
      <c r="M985" s="33"/>
      <c r="N985" s="22"/>
      <c r="O985" s="33"/>
      <c r="P985" s="39"/>
      <c r="Q985" s="33"/>
      <c r="R985" s="33"/>
      <c r="S985" s="40"/>
      <c r="T985" s="33"/>
      <c r="U985" s="33"/>
      <c r="V985" s="17"/>
      <c r="W985" s="17"/>
      <c r="X985" s="17"/>
      <c r="Y985" s="17"/>
      <c r="Z985" s="17"/>
      <c r="AA985" s="17"/>
      <c r="AB985" s="17"/>
      <c r="AC985" s="17"/>
    </row>
    <row r="986" spans="1:29" ht="12.75" x14ac:dyDescent="0.2">
      <c r="A986" s="17"/>
      <c r="B986" s="17"/>
      <c r="C986" s="21"/>
      <c r="D986" s="17"/>
      <c r="E986" s="22"/>
      <c r="F986" s="38"/>
      <c r="G986" s="26"/>
      <c r="H986" s="22"/>
      <c r="I986" s="22"/>
      <c r="J986" s="22"/>
      <c r="K986" s="22"/>
      <c r="L986" s="22"/>
      <c r="M986" s="33"/>
      <c r="N986" s="22"/>
      <c r="O986" s="33"/>
      <c r="P986" s="39"/>
      <c r="Q986" s="33"/>
      <c r="R986" s="33"/>
      <c r="S986" s="40"/>
      <c r="T986" s="33"/>
      <c r="U986" s="33"/>
      <c r="V986" s="17"/>
      <c r="W986" s="17"/>
      <c r="X986" s="17"/>
      <c r="Y986" s="17"/>
      <c r="Z986" s="17"/>
      <c r="AA986" s="17"/>
      <c r="AB986" s="17"/>
      <c r="AC986" s="17"/>
    </row>
    <row r="987" spans="1:29" ht="12.75" x14ac:dyDescent="0.2">
      <c r="A987" s="17"/>
      <c r="B987" s="17"/>
      <c r="C987" s="21"/>
      <c r="D987" s="17"/>
      <c r="E987" s="22"/>
      <c r="F987" s="38"/>
      <c r="G987" s="26"/>
      <c r="H987" s="22"/>
      <c r="I987" s="22"/>
      <c r="J987" s="22"/>
      <c r="K987" s="22"/>
      <c r="L987" s="22"/>
      <c r="M987" s="33"/>
      <c r="N987" s="22"/>
      <c r="O987" s="33"/>
      <c r="P987" s="39"/>
      <c r="Q987" s="33"/>
      <c r="R987" s="33"/>
      <c r="S987" s="40"/>
      <c r="T987" s="33"/>
      <c r="U987" s="33"/>
      <c r="V987" s="17"/>
      <c r="W987" s="17"/>
      <c r="X987" s="17"/>
      <c r="Y987" s="17"/>
      <c r="Z987" s="17"/>
      <c r="AA987" s="17"/>
      <c r="AB987" s="17"/>
      <c r="AC987" s="17"/>
    </row>
    <row r="988" spans="1:29" ht="12.75" x14ac:dyDescent="0.2">
      <c r="A988" s="17"/>
      <c r="B988" s="17"/>
      <c r="C988" s="21"/>
      <c r="D988" s="17"/>
      <c r="E988" s="22"/>
      <c r="F988" s="38"/>
      <c r="G988" s="26"/>
      <c r="H988" s="22"/>
      <c r="I988" s="22"/>
      <c r="J988" s="22"/>
      <c r="K988" s="22"/>
      <c r="L988" s="22"/>
      <c r="M988" s="33"/>
      <c r="N988" s="22"/>
      <c r="O988" s="33"/>
      <c r="P988" s="39"/>
      <c r="Q988" s="33"/>
      <c r="R988" s="33"/>
      <c r="S988" s="40"/>
      <c r="T988" s="33"/>
      <c r="U988" s="33"/>
      <c r="V988" s="17"/>
      <c r="W988" s="17"/>
      <c r="X988" s="17"/>
      <c r="Y988" s="17"/>
      <c r="Z988" s="17"/>
      <c r="AA988" s="17"/>
      <c r="AB988" s="17"/>
      <c r="AC988" s="17"/>
    </row>
    <row r="989" spans="1:29" ht="12.75" x14ac:dyDescent="0.2">
      <c r="A989" s="17"/>
      <c r="B989" s="17"/>
      <c r="C989" s="21"/>
      <c r="D989" s="17"/>
      <c r="E989" s="22"/>
      <c r="F989" s="38"/>
      <c r="G989" s="26"/>
      <c r="H989" s="22"/>
      <c r="I989" s="22"/>
      <c r="J989" s="22"/>
      <c r="K989" s="22"/>
      <c r="L989" s="22"/>
      <c r="M989" s="33"/>
      <c r="N989" s="22"/>
      <c r="O989" s="33"/>
      <c r="P989" s="39"/>
      <c r="Q989" s="33"/>
      <c r="R989" s="33"/>
      <c r="S989" s="40"/>
      <c r="T989" s="33"/>
      <c r="U989" s="33"/>
      <c r="V989" s="17"/>
      <c r="W989" s="17"/>
      <c r="X989" s="17"/>
      <c r="Y989" s="17"/>
      <c r="Z989" s="17"/>
      <c r="AA989" s="17"/>
      <c r="AB989" s="17"/>
      <c r="AC989" s="17"/>
    </row>
    <row r="990" spans="1:29" ht="12.75" x14ac:dyDescent="0.2">
      <c r="A990" s="17"/>
      <c r="B990" s="17"/>
      <c r="C990" s="21"/>
      <c r="D990" s="17"/>
      <c r="E990" s="22"/>
      <c r="F990" s="38"/>
      <c r="G990" s="26"/>
      <c r="H990" s="22"/>
      <c r="I990" s="22"/>
      <c r="J990" s="22"/>
      <c r="K990" s="22"/>
      <c r="L990" s="22"/>
      <c r="M990" s="33"/>
      <c r="N990" s="22"/>
      <c r="O990" s="33"/>
      <c r="P990" s="39"/>
      <c r="Q990" s="33"/>
      <c r="R990" s="33"/>
      <c r="S990" s="40"/>
      <c r="T990" s="33"/>
      <c r="U990" s="33"/>
      <c r="V990" s="17"/>
      <c r="W990" s="17"/>
      <c r="X990" s="17"/>
      <c r="Y990" s="17"/>
      <c r="Z990" s="17"/>
      <c r="AA990" s="17"/>
      <c r="AB990" s="17"/>
      <c r="AC990" s="17"/>
    </row>
    <row r="991" spans="1:29" ht="12.75" x14ac:dyDescent="0.2">
      <c r="A991" s="17"/>
      <c r="B991" s="17"/>
      <c r="C991" s="21"/>
      <c r="D991" s="17"/>
      <c r="E991" s="22"/>
      <c r="F991" s="38"/>
      <c r="G991" s="26"/>
      <c r="H991" s="22"/>
      <c r="I991" s="22"/>
      <c r="J991" s="22"/>
      <c r="K991" s="22"/>
      <c r="L991" s="22"/>
      <c r="M991" s="33"/>
      <c r="N991" s="22"/>
      <c r="O991" s="33"/>
      <c r="P991" s="39"/>
      <c r="Q991" s="33"/>
      <c r="R991" s="33"/>
      <c r="S991" s="40"/>
      <c r="T991" s="33"/>
      <c r="U991" s="33"/>
      <c r="V991" s="17"/>
      <c r="W991" s="17"/>
      <c r="X991" s="17"/>
      <c r="Y991" s="17"/>
      <c r="Z991" s="17"/>
      <c r="AA991" s="17"/>
      <c r="AB991" s="17"/>
      <c r="AC991" s="17"/>
    </row>
    <row r="992" spans="1:29" ht="12.75" x14ac:dyDescent="0.2">
      <c r="A992" s="17"/>
      <c r="B992" s="17"/>
      <c r="C992" s="21"/>
      <c r="D992" s="17"/>
      <c r="E992" s="22"/>
      <c r="F992" s="38"/>
      <c r="G992" s="26"/>
      <c r="H992" s="22"/>
      <c r="I992" s="22"/>
      <c r="J992" s="22"/>
      <c r="K992" s="22"/>
      <c r="L992" s="22"/>
      <c r="M992" s="33"/>
      <c r="N992" s="22"/>
      <c r="O992" s="33"/>
      <c r="P992" s="39"/>
      <c r="Q992" s="33"/>
      <c r="R992" s="33"/>
      <c r="S992" s="40"/>
      <c r="T992" s="33"/>
      <c r="U992" s="33"/>
      <c r="V992" s="17"/>
      <c r="W992" s="17"/>
      <c r="X992" s="17"/>
      <c r="Y992" s="17"/>
      <c r="Z992" s="17"/>
      <c r="AA992" s="17"/>
      <c r="AB992" s="17"/>
      <c r="AC992" s="17"/>
    </row>
    <row r="993" spans="1:29" ht="12.75" x14ac:dyDescent="0.2">
      <c r="A993" s="17"/>
      <c r="B993" s="17"/>
      <c r="C993" s="21"/>
      <c r="D993" s="17"/>
      <c r="E993" s="22"/>
      <c r="F993" s="38"/>
      <c r="G993" s="26"/>
      <c r="H993" s="22"/>
      <c r="I993" s="22"/>
      <c r="J993" s="22"/>
      <c r="K993" s="22"/>
      <c r="L993" s="22"/>
      <c r="M993" s="33"/>
      <c r="N993" s="22"/>
      <c r="O993" s="33"/>
      <c r="P993" s="39"/>
      <c r="Q993" s="33"/>
      <c r="R993" s="33"/>
      <c r="S993" s="40"/>
      <c r="T993" s="33"/>
      <c r="U993" s="33"/>
      <c r="V993" s="17"/>
      <c r="W993" s="17"/>
      <c r="X993" s="17"/>
      <c r="Y993" s="17"/>
      <c r="Z993" s="17"/>
      <c r="AA993" s="17"/>
      <c r="AB993" s="17"/>
      <c r="AC993" s="17"/>
    </row>
    <row r="994" spans="1:29" ht="12.75" x14ac:dyDescent="0.2">
      <c r="A994" s="17"/>
      <c r="B994" s="17"/>
      <c r="C994" s="21"/>
      <c r="D994" s="17"/>
      <c r="E994" s="22"/>
      <c r="F994" s="38"/>
      <c r="G994" s="26"/>
      <c r="H994" s="22"/>
      <c r="I994" s="22"/>
      <c r="J994" s="22"/>
      <c r="K994" s="22"/>
      <c r="L994" s="22"/>
      <c r="M994" s="33"/>
      <c r="N994" s="22"/>
      <c r="O994" s="33"/>
      <c r="P994" s="39"/>
      <c r="Q994" s="33"/>
      <c r="R994" s="33"/>
      <c r="S994" s="40"/>
      <c r="T994" s="33"/>
      <c r="U994" s="33"/>
      <c r="V994" s="17"/>
      <c r="W994" s="17"/>
      <c r="X994" s="17"/>
      <c r="Y994" s="17"/>
      <c r="Z994" s="17"/>
      <c r="AA994" s="17"/>
      <c r="AB994" s="17"/>
      <c r="AC994" s="17"/>
    </row>
    <row r="995" spans="1:29" ht="12.75" x14ac:dyDescent="0.2">
      <c r="A995" s="17"/>
      <c r="B995" s="17"/>
      <c r="C995" s="21"/>
      <c r="D995" s="17"/>
      <c r="E995" s="22"/>
      <c r="F995" s="38"/>
      <c r="G995" s="26"/>
      <c r="H995" s="22"/>
      <c r="I995" s="22"/>
      <c r="J995" s="22"/>
      <c r="K995" s="22"/>
      <c r="L995" s="22"/>
      <c r="M995" s="33"/>
      <c r="N995" s="22"/>
      <c r="O995" s="33"/>
      <c r="P995" s="39"/>
      <c r="Q995" s="33"/>
      <c r="R995" s="33"/>
      <c r="S995" s="40"/>
      <c r="T995" s="33"/>
      <c r="U995" s="33"/>
      <c r="V995" s="17"/>
      <c r="W995" s="17"/>
      <c r="X995" s="17"/>
      <c r="Y995" s="17"/>
      <c r="Z995" s="17"/>
      <c r="AA995" s="17"/>
      <c r="AB995" s="17"/>
      <c r="AC995" s="17"/>
    </row>
    <row r="996" spans="1:29" ht="12.75" x14ac:dyDescent="0.2">
      <c r="A996" s="17"/>
      <c r="B996" s="17"/>
      <c r="C996" s="21"/>
      <c r="D996" s="17"/>
      <c r="E996" s="22"/>
      <c r="F996" s="38"/>
      <c r="G996" s="26"/>
      <c r="H996" s="22"/>
      <c r="I996" s="22"/>
      <c r="J996" s="22"/>
      <c r="K996" s="22"/>
      <c r="L996" s="22"/>
      <c r="M996" s="33"/>
      <c r="N996" s="22"/>
      <c r="O996" s="33"/>
      <c r="P996" s="39"/>
      <c r="Q996" s="33"/>
      <c r="R996" s="33"/>
      <c r="S996" s="40"/>
      <c r="T996" s="33"/>
      <c r="U996" s="33"/>
      <c r="V996" s="17"/>
      <c r="W996" s="17"/>
      <c r="X996" s="17"/>
      <c r="Y996" s="17"/>
      <c r="Z996" s="17"/>
      <c r="AA996" s="17"/>
      <c r="AB996" s="17"/>
      <c r="AC996" s="17"/>
    </row>
    <row r="997" spans="1:29" ht="12.75" x14ac:dyDescent="0.2">
      <c r="A997" s="17"/>
      <c r="B997" s="17"/>
      <c r="C997" s="21"/>
      <c r="D997" s="17"/>
      <c r="E997" s="22"/>
      <c r="F997" s="38"/>
      <c r="G997" s="26"/>
      <c r="H997" s="22"/>
      <c r="I997" s="22"/>
      <c r="J997" s="22"/>
      <c r="K997" s="22"/>
      <c r="L997" s="22"/>
      <c r="M997" s="33"/>
      <c r="N997" s="22"/>
      <c r="O997" s="33"/>
      <c r="P997" s="39"/>
      <c r="Q997" s="33"/>
      <c r="R997" s="33"/>
      <c r="S997" s="40"/>
      <c r="T997" s="33"/>
      <c r="U997" s="33"/>
      <c r="V997" s="17"/>
      <c r="W997" s="17"/>
      <c r="X997" s="17"/>
      <c r="Y997" s="17"/>
      <c r="Z997" s="17"/>
      <c r="AA997" s="17"/>
      <c r="AB997" s="17"/>
      <c r="AC997" s="17"/>
    </row>
    <row r="998" spans="1:29" ht="12.75" x14ac:dyDescent="0.2">
      <c r="A998" s="17"/>
      <c r="B998" s="17"/>
      <c r="C998" s="21"/>
      <c r="D998" s="17"/>
      <c r="E998" s="22"/>
      <c r="F998" s="38"/>
      <c r="G998" s="26"/>
      <c r="H998" s="22"/>
      <c r="I998" s="22"/>
      <c r="J998" s="22"/>
      <c r="K998" s="22"/>
      <c r="L998" s="22"/>
      <c r="M998" s="33"/>
      <c r="N998" s="22"/>
      <c r="O998" s="33"/>
      <c r="P998" s="39"/>
      <c r="Q998" s="33"/>
      <c r="R998" s="33"/>
      <c r="S998" s="40"/>
      <c r="T998" s="33"/>
      <c r="U998" s="33"/>
      <c r="V998" s="17"/>
      <c r="W998" s="17"/>
      <c r="X998" s="17"/>
      <c r="Y998" s="17"/>
      <c r="Z998" s="17"/>
      <c r="AA998" s="17"/>
      <c r="AB998" s="17"/>
      <c r="AC998" s="17"/>
    </row>
    <row r="999" spans="1:29" ht="12.75" x14ac:dyDescent="0.2">
      <c r="A999" s="17"/>
      <c r="B999" s="17"/>
      <c r="C999" s="21"/>
      <c r="D999" s="17"/>
      <c r="E999" s="22"/>
      <c r="F999" s="38"/>
      <c r="G999" s="26"/>
      <c r="H999" s="22"/>
      <c r="I999" s="22"/>
      <c r="J999" s="22"/>
      <c r="K999" s="22"/>
      <c r="L999" s="22"/>
      <c r="M999" s="33"/>
      <c r="N999" s="22"/>
      <c r="O999" s="33"/>
      <c r="P999" s="39"/>
      <c r="Q999" s="33"/>
      <c r="R999" s="33"/>
      <c r="S999" s="40"/>
      <c r="T999" s="33"/>
      <c r="U999" s="33"/>
      <c r="V999" s="17"/>
      <c r="W999" s="17"/>
      <c r="X999" s="17"/>
      <c r="Y999" s="17"/>
      <c r="Z999" s="17"/>
      <c r="AA999" s="17"/>
      <c r="AB999" s="17"/>
      <c r="AC999" s="17"/>
    </row>
    <row r="1000" spans="1:29" ht="12.75" x14ac:dyDescent="0.2">
      <c r="A1000" s="17"/>
      <c r="B1000" s="17"/>
      <c r="C1000" s="21"/>
      <c r="D1000" s="17"/>
      <c r="E1000" s="22"/>
      <c r="F1000" s="38"/>
      <c r="G1000" s="26"/>
      <c r="H1000" s="22"/>
      <c r="I1000" s="22"/>
      <c r="J1000" s="22"/>
      <c r="K1000" s="22"/>
      <c r="L1000" s="22"/>
      <c r="M1000" s="33"/>
      <c r="N1000" s="22"/>
      <c r="O1000" s="33"/>
      <c r="P1000" s="39"/>
      <c r="Q1000" s="33"/>
      <c r="R1000" s="33"/>
      <c r="S1000" s="40"/>
      <c r="T1000" s="33"/>
      <c r="U1000" s="33"/>
      <c r="V1000" s="17"/>
      <c r="W1000" s="17"/>
      <c r="X1000" s="17"/>
      <c r="Y1000" s="17"/>
      <c r="Z1000" s="17"/>
      <c r="AA1000" s="17"/>
      <c r="AB1000" s="17"/>
      <c r="AC1000" s="17"/>
    </row>
    <row r="1001" spans="1:29" ht="12.75" x14ac:dyDescent="0.2">
      <c r="A1001" s="17"/>
      <c r="B1001" s="17"/>
      <c r="C1001" s="21"/>
      <c r="D1001" s="17"/>
      <c r="E1001" s="22"/>
      <c r="F1001" s="38"/>
      <c r="G1001" s="26"/>
      <c r="H1001" s="22"/>
      <c r="I1001" s="22"/>
      <c r="J1001" s="22"/>
      <c r="K1001" s="22"/>
      <c r="L1001" s="22"/>
      <c r="M1001" s="33"/>
      <c r="N1001" s="22"/>
      <c r="O1001" s="33"/>
      <c r="P1001" s="39"/>
      <c r="Q1001" s="33"/>
      <c r="R1001" s="33"/>
      <c r="S1001" s="40"/>
      <c r="T1001" s="33"/>
      <c r="U1001" s="33"/>
      <c r="V1001" s="17"/>
      <c r="W1001" s="17"/>
      <c r="X1001" s="17"/>
      <c r="Y1001" s="17"/>
      <c r="Z1001" s="17"/>
      <c r="AA1001" s="17"/>
      <c r="AB1001" s="17"/>
      <c r="AC1001" s="17"/>
    </row>
    <row r="1002" spans="1:29" ht="12.75" x14ac:dyDescent="0.2">
      <c r="A1002" s="17"/>
      <c r="B1002" s="17"/>
      <c r="C1002" s="21"/>
      <c r="D1002" s="17"/>
      <c r="E1002" s="22"/>
      <c r="F1002" s="38"/>
      <c r="G1002" s="26"/>
      <c r="H1002" s="22"/>
      <c r="I1002" s="22"/>
      <c r="J1002" s="22"/>
      <c r="K1002" s="22"/>
      <c r="L1002" s="22"/>
      <c r="M1002" s="33"/>
      <c r="N1002" s="22"/>
      <c r="O1002" s="33"/>
      <c r="P1002" s="39"/>
      <c r="Q1002" s="33"/>
      <c r="R1002" s="33"/>
      <c r="S1002" s="40"/>
      <c r="T1002" s="33"/>
      <c r="U1002" s="33"/>
      <c r="V1002" s="17"/>
      <c r="W1002" s="17"/>
      <c r="X1002" s="17"/>
      <c r="Y1002" s="17"/>
      <c r="Z1002" s="17"/>
      <c r="AA1002" s="17"/>
      <c r="AB1002" s="17"/>
      <c r="AC1002" s="17"/>
    </row>
    <row r="1003" spans="1:29" ht="12.75" x14ac:dyDescent="0.2">
      <c r="A1003" s="17"/>
      <c r="B1003" s="17"/>
      <c r="C1003" s="21"/>
      <c r="D1003" s="17"/>
      <c r="E1003" s="22"/>
      <c r="F1003" s="38"/>
      <c r="G1003" s="26"/>
      <c r="H1003" s="22"/>
      <c r="I1003" s="22"/>
      <c r="J1003" s="22"/>
      <c r="K1003" s="22"/>
      <c r="L1003" s="22"/>
      <c r="M1003" s="33"/>
      <c r="N1003" s="22"/>
      <c r="O1003" s="33"/>
      <c r="P1003" s="39"/>
      <c r="Q1003" s="33"/>
      <c r="R1003" s="33"/>
      <c r="S1003" s="40"/>
      <c r="T1003" s="33"/>
      <c r="U1003" s="33"/>
      <c r="V1003" s="17"/>
      <c r="W1003" s="17"/>
      <c r="X1003" s="17"/>
      <c r="Y1003" s="17"/>
      <c r="Z1003" s="17"/>
      <c r="AA1003" s="17"/>
      <c r="AB1003" s="17"/>
      <c r="AC1003" s="17"/>
    </row>
    <row r="1004" spans="1:29" ht="12.75" x14ac:dyDescent="0.2">
      <c r="A1004" s="17"/>
      <c r="B1004" s="17"/>
      <c r="C1004" s="21"/>
      <c r="D1004" s="17"/>
      <c r="E1004" s="22"/>
      <c r="F1004" s="38"/>
      <c r="G1004" s="26"/>
      <c r="H1004" s="22"/>
      <c r="I1004" s="22"/>
      <c r="J1004" s="22"/>
      <c r="K1004" s="22"/>
      <c r="L1004" s="22"/>
      <c r="M1004" s="33"/>
      <c r="N1004" s="22"/>
      <c r="O1004" s="33"/>
      <c r="P1004" s="39"/>
      <c r="Q1004" s="33"/>
      <c r="R1004" s="33"/>
      <c r="S1004" s="40"/>
      <c r="T1004" s="33"/>
      <c r="U1004" s="33"/>
      <c r="V1004" s="17"/>
      <c r="W1004" s="17"/>
      <c r="X1004" s="17"/>
      <c r="Y1004" s="17"/>
      <c r="Z1004" s="17"/>
      <c r="AA1004" s="17"/>
      <c r="AB1004" s="17"/>
      <c r="AC1004" s="17"/>
    </row>
    <row r="1005" spans="1:29" ht="12.75" x14ac:dyDescent="0.2">
      <c r="A1005" s="17"/>
      <c r="B1005" s="17"/>
      <c r="C1005" s="21"/>
      <c r="D1005" s="17"/>
      <c r="E1005" s="22"/>
      <c r="F1005" s="38"/>
      <c r="G1005" s="26"/>
      <c r="H1005" s="22"/>
      <c r="I1005" s="22"/>
      <c r="J1005" s="22"/>
      <c r="K1005" s="22"/>
      <c r="L1005" s="22"/>
      <c r="M1005" s="33"/>
      <c r="N1005" s="22"/>
      <c r="O1005" s="33"/>
      <c r="P1005" s="39"/>
      <c r="Q1005" s="33"/>
      <c r="R1005" s="33"/>
      <c r="S1005" s="40"/>
      <c r="T1005" s="33"/>
      <c r="U1005" s="33"/>
      <c r="V1005" s="17"/>
      <c r="W1005" s="17"/>
      <c r="X1005" s="17"/>
      <c r="Y1005" s="17"/>
      <c r="Z1005" s="17"/>
      <c r="AA1005" s="17"/>
      <c r="AB1005" s="17"/>
      <c r="AC1005" s="17"/>
    </row>
    <row r="1006" spans="1:29" ht="12.75" x14ac:dyDescent="0.2">
      <c r="A1006" s="17"/>
      <c r="B1006" s="17"/>
      <c r="C1006" s="21"/>
      <c r="D1006" s="17"/>
      <c r="E1006" s="22"/>
      <c r="F1006" s="38"/>
      <c r="G1006" s="26"/>
      <c r="H1006" s="22"/>
      <c r="I1006" s="22"/>
      <c r="J1006" s="22"/>
      <c r="K1006" s="22"/>
      <c r="L1006" s="22"/>
      <c r="M1006" s="33"/>
      <c r="N1006" s="22"/>
      <c r="O1006" s="33"/>
      <c r="P1006" s="39"/>
      <c r="Q1006" s="33"/>
      <c r="R1006" s="33"/>
      <c r="S1006" s="40"/>
      <c r="T1006" s="33"/>
      <c r="U1006" s="33"/>
      <c r="V1006" s="17"/>
      <c r="W1006" s="17"/>
      <c r="X1006" s="17"/>
      <c r="Y1006" s="17"/>
      <c r="Z1006" s="17"/>
      <c r="AA1006" s="17"/>
      <c r="AB1006" s="17"/>
      <c r="AC1006" s="17"/>
    </row>
    <row r="1007" spans="1:29" ht="12.75" x14ac:dyDescent="0.2">
      <c r="A1007" s="17"/>
      <c r="B1007" s="17"/>
      <c r="C1007" s="21"/>
      <c r="D1007" s="17"/>
      <c r="E1007" s="22"/>
      <c r="F1007" s="38"/>
      <c r="G1007" s="26"/>
      <c r="H1007" s="22"/>
      <c r="I1007" s="22"/>
      <c r="J1007" s="22"/>
      <c r="K1007" s="22"/>
      <c r="L1007" s="22"/>
      <c r="M1007" s="33"/>
      <c r="N1007" s="22"/>
      <c r="O1007" s="33"/>
      <c r="P1007" s="39"/>
      <c r="Q1007" s="33"/>
      <c r="R1007" s="33"/>
      <c r="S1007" s="40"/>
      <c r="T1007" s="33"/>
      <c r="U1007" s="33"/>
      <c r="V1007" s="17"/>
      <c r="W1007" s="17"/>
      <c r="X1007" s="17"/>
      <c r="Y1007" s="17"/>
      <c r="Z1007" s="17"/>
      <c r="AA1007" s="17"/>
      <c r="AB1007" s="17"/>
      <c r="AC1007" s="17"/>
    </row>
    <row r="1008" spans="1:29" ht="12.75" x14ac:dyDescent="0.2">
      <c r="A1008" s="17"/>
      <c r="B1008" s="17"/>
      <c r="C1008" s="21"/>
      <c r="D1008" s="17"/>
      <c r="E1008" s="22"/>
      <c r="F1008" s="38"/>
      <c r="G1008" s="26"/>
      <c r="H1008" s="22"/>
      <c r="I1008" s="22"/>
      <c r="J1008" s="22"/>
      <c r="K1008" s="22"/>
      <c r="L1008" s="22"/>
      <c r="M1008" s="33"/>
      <c r="N1008" s="22"/>
      <c r="O1008" s="33"/>
      <c r="P1008" s="39"/>
      <c r="Q1008" s="33"/>
      <c r="R1008" s="33"/>
      <c r="S1008" s="40"/>
      <c r="T1008" s="33"/>
      <c r="U1008" s="33"/>
      <c r="V1008" s="17"/>
      <c r="W1008" s="17"/>
      <c r="X1008" s="17"/>
      <c r="Y1008" s="17"/>
      <c r="Z1008" s="17"/>
      <c r="AA1008" s="17"/>
      <c r="AB1008" s="17"/>
      <c r="AC1008" s="17"/>
    </row>
    <row r="1009" spans="1:29" ht="12.75" x14ac:dyDescent="0.2">
      <c r="A1009" s="17"/>
      <c r="B1009" s="17"/>
      <c r="C1009" s="21"/>
      <c r="D1009" s="17"/>
      <c r="E1009" s="22"/>
      <c r="F1009" s="38"/>
      <c r="G1009" s="26"/>
      <c r="H1009" s="22"/>
      <c r="I1009" s="22"/>
      <c r="J1009" s="22"/>
      <c r="K1009" s="22"/>
      <c r="L1009" s="22"/>
      <c r="M1009" s="33"/>
      <c r="N1009" s="22"/>
      <c r="O1009" s="33"/>
      <c r="P1009" s="39"/>
      <c r="Q1009" s="33"/>
      <c r="R1009" s="33"/>
      <c r="S1009" s="40"/>
      <c r="T1009" s="33"/>
      <c r="U1009" s="33"/>
      <c r="V1009" s="17"/>
      <c r="W1009" s="17"/>
      <c r="X1009" s="17"/>
      <c r="Y1009" s="17"/>
      <c r="Z1009" s="17"/>
      <c r="AA1009" s="17"/>
      <c r="AB1009" s="17"/>
      <c r="AC1009" s="17"/>
    </row>
    <row r="1010" spans="1:29" ht="12.75" x14ac:dyDescent="0.2">
      <c r="A1010" s="17"/>
      <c r="B1010" s="17"/>
      <c r="C1010" s="21"/>
      <c r="D1010" s="17"/>
      <c r="E1010" s="22"/>
      <c r="F1010" s="38"/>
      <c r="G1010" s="26"/>
      <c r="H1010" s="22"/>
      <c r="I1010" s="22"/>
      <c r="J1010" s="22"/>
      <c r="K1010" s="22"/>
      <c r="L1010" s="22"/>
      <c r="M1010" s="33"/>
      <c r="N1010" s="22"/>
      <c r="O1010" s="33"/>
      <c r="P1010" s="39"/>
      <c r="Q1010" s="33"/>
      <c r="R1010" s="33"/>
      <c r="S1010" s="40"/>
      <c r="T1010" s="33"/>
      <c r="U1010" s="33"/>
      <c r="V1010" s="17"/>
      <c r="W1010" s="17"/>
      <c r="X1010" s="17"/>
      <c r="Y1010" s="17"/>
      <c r="Z1010" s="17"/>
      <c r="AA1010" s="17"/>
      <c r="AB1010" s="17"/>
      <c r="AC1010" s="17"/>
    </row>
    <row r="1011" spans="1:29" ht="12.75" x14ac:dyDescent="0.2">
      <c r="A1011" s="17"/>
      <c r="B1011" s="17"/>
      <c r="C1011" s="21"/>
      <c r="D1011" s="17"/>
      <c r="E1011" s="22"/>
      <c r="F1011" s="38"/>
      <c r="G1011" s="26"/>
      <c r="H1011" s="22"/>
      <c r="I1011" s="22"/>
      <c r="J1011" s="22"/>
      <c r="K1011" s="22"/>
      <c r="L1011" s="22"/>
      <c r="M1011" s="33"/>
      <c r="N1011" s="22"/>
      <c r="O1011" s="33"/>
      <c r="P1011" s="39"/>
      <c r="Q1011" s="33"/>
      <c r="R1011" s="33"/>
      <c r="S1011" s="40"/>
      <c r="T1011" s="33"/>
      <c r="U1011" s="33"/>
      <c r="V1011" s="17"/>
      <c r="W1011" s="17"/>
      <c r="X1011" s="17"/>
      <c r="Y1011" s="17"/>
      <c r="Z1011" s="17"/>
      <c r="AA1011" s="17"/>
      <c r="AB1011" s="17"/>
      <c r="AC1011" s="17"/>
    </row>
    <row r="1012" spans="1:29" ht="12.75" x14ac:dyDescent="0.2">
      <c r="A1012" s="17"/>
      <c r="B1012" s="17"/>
      <c r="C1012" s="21"/>
      <c r="D1012" s="17"/>
      <c r="E1012" s="22"/>
      <c r="F1012" s="38"/>
      <c r="G1012" s="26"/>
      <c r="H1012" s="22"/>
      <c r="I1012" s="22"/>
      <c r="J1012" s="22"/>
      <c r="K1012" s="22"/>
      <c r="L1012" s="22"/>
      <c r="M1012" s="33"/>
      <c r="N1012" s="22"/>
      <c r="O1012" s="33"/>
      <c r="P1012" s="39"/>
      <c r="Q1012" s="33"/>
      <c r="R1012" s="33"/>
      <c r="S1012" s="40"/>
      <c r="T1012" s="33"/>
      <c r="U1012" s="33"/>
      <c r="V1012" s="17"/>
      <c r="W1012" s="17"/>
      <c r="X1012" s="17"/>
      <c r="Y1012" s="17"/>
      <c r="Z1012" s="17"/>
      <c r="AA1012" s="17"/>
      <c r="AB1012" s="17"/>
      <c r="AC1012" s="17"/>
    </row>
    <row r="1013" spans="1:29" ht="12.75" x14ac:dyDescent="0.2">
      <c r="A1013" s="17"/>
      <c r="B1013" s="17"/>
      <c r="C1013" s="21"/>
      <c r="D1013" s="17"/>
      <c r="E1013" s="22"/>
      <c r="F1013" s="38"/>
      <c r="G1013" s="26"/>
      <c r="H1013" s="22"/>
      <c r="I1013" s="22"/>
      <c r="J1013" s="22"/>
      <c r="K1013" s="22"/>
      <c r="L1013" s="22"/>
      <c r="M1013" s="33"/>
      <c r="N1013" s="22"/>
      <c r="O1013" s="33"/>
      <c r="P1013" s="39"/>
      <c r="Q1013" s="33"/>
      <c r="R1013" s="33"/>
      <c r="S1013" s="40"/>
      <c r="T1013" s="33"/>
      <c r="U1013" s="33"/>
      <c r="V1013" s="17"/>
      <c r="W1013" s="17"/>
      <c r="X1013" s="17"/>
      <c r="Y1013" s="17"/>
      <c r="Z1013" s="17"/>
      <c r="AA1013" s="17"/>
      <c r="AB1013" s="17"/>
      <c r="AC1013" s="17"/>
    </row>
    <row r="1014" spans="1:29" ht="12.75" x14ac:dyDescent="0.2">
      <c r="A1014" s="17"/>
      <c r="B1014" s="17"/>
      <c r="C1014" s="21"/>
      <c r="D1014" s="17"/>
      <c r="E1014" s="22"/>
      <c r="F1014" s="38"/>
      <c r="G1014" s="26"/>
      <c r="H1014" s="22"/>
      <c r="I1014" s="22"/>
      <c r="J1014" s="22"/>
      <c r="K1014" s="22"/>
      <c r="L1014" s="22"/>
      <c r="M1014" s="33"/>
      <c r="N1014" s="22"/>
      <c r="O1014" s="33"/>
      <c r="P1014" s="39"/>
      <c r="Q1014" s="33"/>
      <c r="R1014" s="33"/>
      <c r="S1014" s="40"/>
      <c r="T1014" s="33"/>
      <c r="U1014" s="33"/>
      <c r="V1014" s="17"/>
      <c r="W1014" s="17"/>
      <c r="X1014" s="17"/>
      <c r="Y1014" s="17"/>
      <c r="Z1014" s="17"/>
      <c r="AA1014" s="17"/>
      <c r="AB1014" s="17"/>
      <c r="AC1014" s="17"/>
    </row>
    <row r="1015" spans="1:29" ht="12.75" x14ac:dyDescent="0.2">
      <c r="A1015" s="17"/>
      <c r="B1015" s="17"/>
      <c r="C1015" s="21"/>
      <c r="D1015" s="17"/>
      <c r="E1015" s="22"/>
      <c r="F1015" s="38"/>
      <c r="G1015" s="26"/>
      <c r="H1015" s="22"/>
      <c r="I1015" s="22"/>
      <c r="J1015" s="22"/>
      <c r="K1015" s="22"/>
      <c r="L1015" s="22"/>
      <c r="M1015" s="33"/>
      <c r="N1015" s="22"/>
      <c r="O1015" s="33"/>
      <c r="P1015" s="39"/>
      <c r="Q1015" s="33"/>
      <c r="R1015" s="33"/>
      <c r="S1015" s="40"/>
      <c r="T1015" s="33"/>
      <c r="U1015" s="33"/>
      <c r="V1015" s="17"/>
      <c r="W1015" s="17"/>
      <c r="X1015" s="17"/>
      <c r="Y1015" s="17"/>
      <c r="Z1015" s="17"/>
      <c r="AA1015" s="17"/>
      <c r="AB1015" s="17"/>
      <c r="AC1015" s="17"/>
    </row>
    <row r="1016" spans="1:29" ht="12.75" x14ac:dyDescent="0.2">
      <c r="A1016" s="17"/>
      <c r="B1016" s="17"/>
      <c r="C1016" s="21"/>
      <c r="D1016" s="17"/>
      <c r="E1016" s="22"/>
      <c r="F1016" s="38"/>
      <c r="G1016" s="26"/>
      <c r="H1016" s="22"/>
      <c r="I1016" s="22"/>
      <c r="J1016" s="22"/>
      <c r="K1016" s="22"/>
      <c r="L1016" s="22"/>
      <c r="M1016" s="33"/>
      <c r="N1016" s="22"/>
      <c r="O1016" s="33"/>
      <c r="P1016" s="39"/>
      <c r="Q1016" s="33"/>
      <c r="R1016" s="33"/>
      <c r="S1016" s="40"/>
      <c r="T1016" s="33"/>
      <c r="U1016" s="33"/>
      <c r="V1016" s="17"/>
      <c r="W1016" s="17"/>
      <c r="X1016" s="17"/>
      <c r="Y1016" s="17"/>
      <c r="Z1016" s="17"/>
      <c r="AA1016" s="17"/>
      <c r="AB1016" s="17"/>
      <c r="AC1016" s="17"/>
    </row>
    <row r="1017" spans="1:29" ht="12.75" x14ac:dyDescent="0.2">
      <c r="A1017" s="17"/>
      <c r="B1017" s="17"/>
      <c r="C1017" s="21"/>
      <c r="D1017" s="17"/>
      <c r="E1017" s="22"/>
      <c r="F1017" s="38"/>
      <c r="G1017" s="26"/>
      <c r="H1017" s="22"/>
      <c r="I1017" s="22"/>
      <c r="J1017" s="22"/>
      <c r="K1017" s="22"/>
      <c r="L1017" s="22"/>
      <c r="M1017" s="33"/>
      <c r="N1017" s="22"/>
      <c r="O1017" s="33"/>
      <c r="P1017" s="39"/>
      <c r="Q1017" s="33"/>
      <c r="R1017" s="33"/>
      <c r="S1017" s="40"/>
      <c r="T1017" s="33"/>
      <c r="U1017" s="33"/>
      <c r="V1017" s="17"/>
      <c r="W1017" s="17"/>
      <c r="X1017" s="17"/>
      <c r="Y1017" s="17"/>
      <c r="Z1017" s="17"/>
      <c r="AA1017" s="17"/>
      <c r="AB1017" s="17"/>
      <c r="AC1017" s="17"/>
    </row>
    <row r="1018" spans="1:29" ht="12.75" x14ac:dyDescent="0.2">
      <c r="A1018" s="17"/>
      <c r="B1018" s="17"/>
      <c r="C1018" s="21"/>
      <c r="D1018" s="17"/>
      <c r="E1018" s="22"/>
      <c r="F1018" s="38"/>
      <c r="G1018" s="26"/>
      <c r="H1018" s="22"/>
      <c r="I1018" s="22"/>
      <c r="J1018" s="22"/>
      <c r="K1018" s="22"/>
      <c r="L1018" s="22"/>
      <c r="M1018" s="33"/>
      <c r="N1018" s="22"/>
      <c r="O1018" s="33"/>
      <c r="P1018" s="39"/>
      <c r="Q1018" s="33"/>
      <c r="R1018" s="33"/>
      <c r="S1018" s="40"/>
      <c r="T1018" s="33"/>
      <c r="U1018" s="33"/>
      <c r="V1018" s="17"/>
      <c r="W1018" s="17"/>
      <c r="X1018" s="17"/>
      <c r="Y1018" s="17"/>
      <c r="Z1018" s="17"/>
      <c r="AA1018" s="17"/>
      <c r="AB1018" s="17"/>
      <c r="AC1018" s="17"/>
    </row>
    <row r="1019" spans="1:29" ht="12.75" x14ac:dyDescent="0.2">
      <c r="A1019" s="17"/>
      <c r="B1019" s="17"/>
      <c r="C1019" s="21"/>
      <c r="D1019" s="17"/>
      <c r="E1019" s="22"/>
      <c r="F1019" s="38"/>
      <c r="G1019" s="26"/>
      <c r="H1019" s="22"/>
      <c r="I1019" s="22"/>
      <c r="J1019" s="22"/>
      <c r="K1019" s="22"/>
      <c r="L1019" s="22"/>
      <c r="M1019" s="33"/>
      <c r="N1019" s="22"/>
      <c r="O1019" s="33"/>
      <c r="P1019" s="39"/>
      <c r="Q1019" s="33"/>
      <c r="R1019" s="33"/>
      <c r="S1019" s="40"/>
      <c r="T1019" s="33"/>
      <c r="U1019" s="33"/>
      <c r="V1019" s="17"/>
      <c r="W1019" s="17"/>
      <c r="X1019" s="17"/>
      <c r="Y1019" s="17"/>
      <c r="Z1019" s="17"/>
      <c r="AA1019" s="17"/>
      <c r="AB1019" s="17"/>
      <c r="AC1019" s="17"/>
    </row>
    <row r="1020" spans="1:29" ht="12.75" x14ac:dyDescent="0.2">
      <c r="A1020" s="17"/>
      <c r="B1020" s="17"/>
      <c r="C1020" s="21"/>
      <c r="D1020" s="17"/>
      <c r="E1020" s="22"/>
      <c r="F1020" s="38"/>
      <c r="G1020" s="26"/>
      <c r="H1020" s="22"/>
      <c r="I1020" s="22"/>
      <c r="J1020" s="22"/>
      <c r="K1020" s="22"/>
      <c r="L1020" s="22"/>
      <c r="M1020" s="33"/>
      <c r="N1020" s="22"/>
      <c r="O1020" s="33"/>
      <c r="P1020" s="39"/>
      <c r="Q1020" s="33"/>
      <c r="R1020" s="33"/>
      <c r="S1020" s="40"/>
      <c r="T1020" s="33"/>
      <c r="U1020" s="33"/>
      <c r="V1020" s="17"/>
      <c r="W1020" s="17"/>
      <c r="X1020" s="17"/>
      <c r="Y1020" s="17"/>
      <c r="Z1020" s="17"/>
      <c r="AA1020" s="17"/>
      <c r="AB1020" s="17"/>
      <c r="AC1020" s="17"/>
    </row>
    <row r="1021" spans="1:29" ht="12.75" x14ac:dyDescent="0.2">
      <c r="A1021" s="17"/>
      <c r="B1021" s="17"/>
      <c r="C1021" s="21"/>
      <c r="D1021" s="17"/>
      <c r="E1021" s="22"/>
      <c r="F1021" s="38"/>
      <c r="G1021" s="26"/>
      <c r="H1021" s="22"/>
      <c r="I1021" s="22"/>
      <c r="J1021" s="22"/>
      <c r="K1021" s="22"/>
      <c r="L1021" s="22"/>
      <c r="M1021" s="33"/>
      <c r="N1021" s="22"/>
      <c r="O1021" s="33"/>
      <c r="P1021" s="39"/>
      <c r="Q1021" s="33"/>
      <c r="R1021" s="33"/>
      <c r="S1021" s="40"/>
      <c r="T1021" s="33"/>
      <c r="U1021" s="33"/>
      <c r="V1021" s="17"/>
      <c r="W1021" s="17"/>
      <c r="X1021" s="17"/>
      <c r="Y1021" s="17"/>
      <c r="Z1021" s="17"/>
      <c r="AA1021" s="17"/>
      <c r="AB1021" s="17"/>
      <c r="AC1021" s="17"/>
    </row>
    <row r="1022" spans="1:29" ht="12.75" x14ac:dyDescent="0.2">
      <c r="A1022" s="17"/>
      <c r="B1022" s="17"/>
      <c r="C1022" s="21"/>
      <c r="D1022" s="17"/>
      <c r="E1022" s="22"/>
      <c r="F1022" s="38"/>
      <c r="G1022" s="26"/>
      <c r="H1022" s="22"/>
      <c r="I1022" s="22"/>
      <c r="J1022" s="22"/>
      <c r="K1022" s="22"/>
      <c r="L1022" s="22"/>
      <c r="M1022" s="33"/>
      <c r="N1022" s="22"/>
      <c r="O1022" s="33"/>
      <c r="P1022" s="39"/>
      <c r="Q1022" s="33"/>
      <c r="R1022" s="33"/>
      <c r="S1022" s="40"/>
      <c r="T1022" s="33"/>
      <c r="U1022" s="33"/>
      <c r="V1022" s="17"/>
      <c r="W1022" s="17"/>
      <c r="X1022" s="17"/>
      <c r="Y1022" s="17"/>
      <c r="Z1022" s="17"/>
      <c r="AA1022" s="17"/>
      <c r="AB1022" s="17"/>
      <c r="AC1022" s="17"/>
    </row>
    <row r="1023" spans="1:29" ht="12.75" x14ac:dyDescent="0.2">
      <c r="A1023" s="17"/>
      <c r="B1023" s="17"/>
      <c r="C1023" s="21"/>
      <c r="D1023" s="17"/>
      <c r="E1023" s="22"/>
      <c r="F1023" s="38"/>
      <c r="G1023" s="26"/>
      <c r="H1023" s="22"/>
      <c r="I1023" s="22"/>
      <c r="J1023" s="22"/>
      <c r="K1023" s="22"/>
      <c r="L1023" s="22"/>
      <c r="M1023" s="33"/>
      <c r="N1023" s="22"/>
      <c r="O1023" s="33"/>
      <c r="P1023" s="39"/>
      <c r="Q1023" s="33"/>
      <c r="R1023" s="33"/>
      <c r="S1023" s="40"/>
      <c r="T1023" s="33"/>
      <c r="U1023" s="33"/>
      <c r="V1023" s="17"/>
      <c r="W1023" s="17"/>
      <c r="X1023" s="17"/>
      <c r="Y1023" s="17"/>
      <c r="Z1023" s="17"/>
      <c r="AA1023" s="17"/>
      <c r="AB1023" s="17"/>
      <c r="AC1023" s="17"/>
    </row>
    <row r="1024" spans="1:29" ht="12.75" x14ac:dyDescent="0.2">
      <c r="A1024" s="17"/>
      <c r="B1024" s="17"/>
      <c r="C1024" s="21"/>
      <c r="D1024" s="17"/>
      <c r="E1024" s="22"/>
      <c r="F1024" s="38"/>
      <c r="G1024" s="26"/>
      <c r="H1024" s="22"/>
      <c r="I1024" s="22"/>
      <c r="J1024" s="22"/>
      <c r="K1024" s="22"/>
      <c r="L1024" s="22"/>
      <c r="M1024" s="33"/>
      <c r="N1024" s="22"/>
      <c r="O1024" s="33"/>
      <c r="P1024" s="39"/>
      <c r="Q1024" s="33"/>
      <c r="R1024" s="33"/>
      <c r="S1024" s="40"/>
      <c r="T1024" s="33"/>
      <c r="U1024" s="33"/>
      <c r="V1024" s="17"/>
      <c r="W1024" s="17"/>
      <c r="X1024" s="17"/>
      <c r="Y1024" s="17"/>
      <c r="Z1024" s="17"/>
      <c r="AA1024" s="17"/>
      <c r="AB1024" s="17"/>
      <c r="AC1024" s="17"/>
    </row>
    <row r="1025" spans="1:29" ht="12.75" x14ac:dyDescent="0.2">
      <c r="A1025" s="17"/>
      <c r="B1025" s="17"/>
      <c r="C1025" s="21"/>
      <c r="D1025" s="17"/>
      <c r="E1025" s="22"/>
      <c r="F1025" s="38"/>
      <c r="G1025" s="26"/>
      <c r="H1025" s="22"/>
      <c r="I1025" s="22"/>
      <c r="J1025" s="22"/>
      <c r="K1025" s="22"/>
      <c r="L1025" s="22"/>
      <c r="M1025" s="33"/>
      <c r="N1025" s="22"/>
      <c r="O1025" s="33"/>
      <c r="P1025" s="39"/>
      <c r="Q1025" s="33"/>
      <c r="R1025" s="33"/>
      <c r="S1025" s="40"/>
      <c r="T1025" s="33"/>
      <c r="U1025" s="33"/>
      <c r="V1025" s="17"/>
      <c r="W1025" s="17"/>
      <c r="X1025" s="17"/>
      <c r="Y1025" s="17"/>
      <c r="Z1025" s="17"/>
      <c r="AA1025" s="17"/>
      <c r="AB1025" s="17"/>
      <c r="AC1025" s="17"/>
    </row>
    <row r="1026" spans="1:29" ht="12.75" x14ac:dyDescent="0.2">
      <c r="A1026" s="17"/>
      <c r="B1026" s="17"/>
      <c r="C1026" s="21"/>
      <c r="D1026" s="17"/>
      <c r="E1026" s="22"/>
      <c r="F1026" s="38"/>
      <c r="G1026" s="26"/>
      <c r="H1026" s="22"/>
      <c r="I1026" s="22"/>
      <c r="J1026" s="22"/>
      <c r="K1026" s="22"/>
      <c r="L1026" s="22"/>
      <c r="M1026" s="33"/>
      <c r="N1026" s="22"/>
      <c r="O1026" s="33"/>
      <c r="P1026" s="39"/>
      <c r="Q1026" s="33"/>
      <c r="R1026" s="33"/>
      <c r="S1026" s="40"/>
      <c r="T1026" s="33"/>
      <c r="U1026" s="33"/>
      <c r="V1026" s="17"/>
      <c r="W1026" s="17"/>
      <c r="X1026" s="17"/>
      <c r="Y1026" s="17"/>
      <c r="Z1026" s="17"/>
      <c r="AA1026" s="17"/>
      <c r="AB1026" s="17"/>
      <c r="AC1026" s="17"/>
    </row>
    <row r="1027" spans="1:29" ht="12.75" x14ac:dyDescent="0.2">
      <c r="A1027" s="17"/>
      <c r="B1027" s="17"/>
      <c r="C1027" s="21"/>
      <c r="D1027" s="17"/>
      <c r="E1027" s="22"/>
      <c r="F1027" s="38"/>
      <c r="G1027" s="26"/>
      <c r="H1027" s="22"/>
      <c r="I1027" s="22"/>
      <c r="J1027" s="22"/>
      <c r="K1027" s="22"/>
      <c r="L1027" s="22"/>
      <c r="M1027" s="33"/>
      <c r="N1027" s="22"/>
      <c r="O1027" s="33"/>
      <c r="P1027" s="39"/>
      <c r="Q1027" s="33"/>
      <c r="R1027" s="33"/>
      <c r="S1027" s="40"/>
      <c r="T1027" s="33"/>
      <c r="U1027" s="33"/>
      <c r="V1027" s="17"/>
      <c r="W1027" s="17"/>
      <c r="X1027" s="17"/>
      <c r="Y1027" s="17"/>
      <c r="Z1027" s="17"/>
      <c r="AA1027" s="17"/>
      <c r="AB1027" s="17"/>
      <c r="AC1027" s="17"/>
    </row>
    <row r="1028" spans="1:29" ht="12.75" x14ac:dyDescent="0.2">
      <c r="A1028" s="17"/>
      <c r="B1028" s="17"/>
      <c r="C1028" s="21"/>
      <c r="D1028" s="17"/>
      <c r="E1028" s="22"/>
      <c r="F1028" s="38"/>
      <c r="G1028" s="26"/>
      <c r="H1028" s="22"/>
      <c r="I1028" s="22"/>
      <c r="J1028" s="22"/>
      <c r="K1028" s="22"/>
      <c r="L1028" s="22"/>
      <c r="M1028" s="33"/>
      <c r="N1028" s="22"/>
      <c r="O1028" s="33"/>
      <c r="P1028" s="39"/>
      <c r="Q1028" s="33"/>
      <c r="R1028" s="33"/>
      <c r="S1028" s="40"/>
      <c r="T1028" s="33"/>
      <c r="U1028" s="33"/>
      <c r="V1028" s="17"/>
      <c r="W1028" s="17"/>
      <c r="X1028" s="17"/>
      <c r="Y1028" s="17"/>
      <c r="Z1028" s="17"/>
      <c r="AA1028" s="17"/>
      <c r="AB1028" s="17"/>
      <c r="AC1028" s="17"/>
    </row>
    <row r="1029" spans="1:29" ht="12.75" x14ac:dyDescent="0.2">
      <c r="A1029" s="17"/>
      <c r="B1029" s="17"/>
      <c r="C1029" s="21"/>
      <c r="D1029" s="17"/>
      <c r="E1029" s="22"/>
      <c r="F1029" s="38"/>
      <c r="G1029" s="26"/>
      <c r="H1029" s="22"/>
      <c r="I1029" s="22"/>
      <c r="J1029" s="22"/>
      <c r="K1029" s="22"/>
      <c r="L1029" s="22"/>
      <c r="M1029" s="33"/>
      <c r="N1029" s="22"/>
      <c r="O1029" s="33"/>
      <c r="P1029" s="39"/>
      <c r="Q1029" s="33"/>
      <c r="R1029" s="33"/>
      <c r="S1029" s="40"/>
      <c r="T1029" s="33"/>
      <c r="U1029" s="33"/>
      <c r="V1029" s="17"/>
      <c r="W1029" s="17"/>
      <c r="X1029" s="17"/>
      <c r="Y1029" s="17"/>
      <c r="Z1029" s="17"/>
      <c r="AA1029" s="17"/>
      <c r="AB1029" s="17"/>
      <c r="AC1029" s="17"/>
    </row>
    <row r="1030" spans="1:29" ht="12.75" x14ac:dyDescent="0.2">
      <c r="A1030" s="17"/>
      <c r="B1030" s="17"/>
      <c r="C1030" s="21"/>
      <c r="D1030" s="17"/>
      <c r="E1030" s="22"/>
      <c r="F1030" s="38"/>
      <c r="G1030" s="26"/>
      <c r="H1030" s="22"/>
      <c r="I1030" s="22"/>
      <c r="J1030" s="22"/>
      <c r="K1030" s="22"/>
      <c r="L1030" s="22"/>
      <c r="M1030" s="33"/>
      <c r="N1030" s="22"/>
      <c r="O1030" s="33"/>
      <c r="P1030" s="39"/>
      <c r="Q1030" s="33"/>
      <c r="R1030" s="33"/>
      <c r="S1030" s="40"/>
      <c r="T1030" s="33"/>
      <c r="U1030" s="33"/>
      <c r="V1030" s="17"/>
      <c r="W1030" s="17"/>
      <c r="X1030" s="17"/>
      <c r="Y1030" s="17"/>
      <c r="Z1030" s="17"/>
      <c r="AA1030" s="17"/>
      <c r="AB1030" s="17"/>
      <c r="AC1030" s="17"/>
    </row>
    <row r="1031" spans="1:29" ht="12.75" x14ac:dyDescent="0.2">
      <c r="A1031" s="17"/>
      <c r="B1031" s="17"/>
      <c r="C1031" s="21"/>
      <c r="D1031" s="17"/>
      <c r="E1031" s="22"/>
      <c r="F1031" s="38"/>
      <c r="G1031" s="26"/>
      <c r="H1031" s="22"/>
      <c r="I1031" s="22"/>
      <c r="J1031" s="22"/>
      <c r="K1031" s="22"/>
      <c r="L1031" s="22"/>
      <c r="M1031" s="33"/>
      <c r="N1031" s="22"/>
      <c r="O1031" s="33"/>
      <c r="P1031" s="39"/>
      <c r="Q1031" s="33"/>
      <c r="R1031" s="33"/>
      <c r="S1031" s="40"/>
      <c r="T1031" s="33"/>
      <c r="U1031" s="33"/>
      <c r="V1031" s="17"/>
      <c r="W1031" s="17"/>
      <c r="X1031" s="17"/>
      <c r="Y1031" s="17"/>
      <c r="Z1031" s="17"/>
      <c r="AA1031" s="17"/>
      <c r="AB1031" s="17"/>
      <c r="AC1031" s="17"/>
    </row>
    <row r="1032" spans="1:29" ht="12.75" x14ac:dyDescent="0.2">
      <c r="A1032" s="17"/>
      <c r="B1032" s="17"/>
      <c r="C1032" s="21"/>
      <c r="D1032" s="17"/>
      <c r="E1032" s="22"/>
      <c r="F1032" s="38"/>
      <c r="G1032" s="26"/>
      <c r="H1032" s="22"/>
      <c r="I1032" s="22"/>
      <c r="J1032" s="22"/>
      <c r="K1032" s="22"/>
      <c r="L1032" s="22"/>
      <c r="M1032" s="33"/>
      <c r="N1032" s="22"/>
      <c r="O1032" s="33"/>
      <c r="P1032" s="39"/>
      <c r="Q1032" s="33"/>
      <c r="R1032" s="33"/>
      <c r="S1032" s="40"/>
      <c r="T1032" s="33"/>
      <c r="U1032" s="33"/>
      <c r="V1032" s="17"/>
      <c r="W1032" s="17"/>
      <c r="X1032" s="17"/>
      <c r="Y1032" s="17"/>
      <c r="Z1032" s="17"/>
      <c r="AA1032" s="17"/>
      <c r="AB1032" s="17"/>
      <c r="AC1032" s="17"/>
    </row>
    <row r="1033" spans="1:29" ht="12.75" x14ac:dyDescent="0.2">
      <c r="A1033" s="17"/>
      <c r="B1033" s="17"/>
      <c r="C1033" s="21"/>
      <c r="D1033" s="17"/>
      <c r="E1033" s="22"/>
      <c r="F1033" s="38"/>
      <c r="G1033" s="26"/>
      <c r="H1033" s="22"/>
      <c r="I1033" s="22"/>
      <c r="J1033" s="22"/>
      <c r="K1033" s="22"/>
      <c r="L1033" s="22"/>
      <c r="M1033" s="33"/>
      <c r="N1033" s="22"/>
      <c r="O1033" s="33"/>
      <c r="P1033" s="39"/>
      <c r="Q1033" s="33"/>
      <c r="R1033" s="33"/>
      <c r="S1033" s="40"/>
      <c r="T1033" s="33"/>
      <c r="U1033" s="33"/>
      <c r="V1033" s="17"/>
      <c r="W1033" s="17"/>
      <c r="X1033" s="17"/>
      <c r="Y1033" s="17"/>
      <c r="Z1033" s="17"/>
      <c r="AA1033" s="17"/>
      <c r="AB1033" s="17"/>
      <c r="AC1033" s="17"/>
    </row>
    <row r="1034" spans="1:29" ht="12.75" x14ac:dyDescent="0.2">
      <c r="A1034" s="17"/>
      <c r="B1034" s="17"/>
      <c r="C1034" s="21"/>
      <c r="D1034" s="17"/>
      <c r="E1034" s="22"/>
      <c r="F1034" s="38"/>
      <c r="G1034" s="26"/>
      <c r="H1034" s="22"/>
      <c r="I1034" s="22"/>
      <c r="J1034" s="22"/>
      <c r="K1034" s="22"/>
      <c r="L1034" s="22"/>
      <c r="M1034" s="33"/>
      <c r="N1034" s="22"/>
      <c r="O1034" s="33"/>
      <c r="P1034" s="39"/>
      <c r="Q1034" s="33"/>
      <c r="R1034" s="33"/>
      <c r="S1034" s="40"/>
      <c r="T1034" s="33"/>
      <c r="U1034" s="33"/>
      <c r="V1034" s="17"/>
      <c r="W1034" s="17"/>
      <c r="X1034" s="17"/>
      <c r="Y1034" s="17"/>
      <c r="Z1034" s="17"/>
      <c r="AA1034" s="17"/>
      <c r="AB1034" s="17"/>
      <c r="AC1034" s="17"/>
    </row>
    <row r="1035" spans="1:29" ht="12.75" x14ac:dyDescent="0.2">
      <c r="A1035" s="17"/>
      <c r="B1035" s="17"/>
      <c r="C1035" s="21"/>
      <c r="D1035" s="17"/>
      <c r="E1035" s="22"/>
      <c r="F1035" s="38"/>
      <c r="G1035" s="26"/>
      <c r="H1035" s="22"/>
      <c r="I1035" s="22"/>
      <c r="J1035" s="22"/>
      <c r="K1035" s="22"/>
      <c r="L1035" s="22"/>
      <c r="M1035" s="33"/>
      <c r="N1035" s="22"/>
      <c r="O1035" s="33"/>
      <c r="P1035" s="39"/>
      <c r="Q1035" s="33"/>
      <c r="R1035" s="33"/>
      <c r="S1035" s="40"/>
      <c r="T1035" s="33"/>
      <c r="U1035" s="33"/>
      <c r="V1035" s="17"/>
      <c r="W1035" s="17"/>
      <c r="X1035" s="17"/>
      <c r="Y1035" s="17"/>
      <c r="Z1035" s="17"/>
      <c r="AA1035" s="17"/>
      <c r="AB1035" s="17"/>
      <c r="AC1035" s="17"/>
    </row>
    <row r="1036" spans="1:29" ht="12.75" x14ac:dyDescent="0.2">
      <c r="A1036" s="17"/>
      <c r="B1036" s="17"/>
      <c r="C1036" s="21"/>
      <c r="D1036" s="17"/>
      <c r="E1036" s="22"/>
      <c r="F1036" s="38"/>
      <c r="G1036" s="26"/>
      <c r="H1036" s="22"/>
      <c r="I1036" s="22"/>
      <c r="J1036" s="22"/>
      <c r="K1036" s="22"/>
      <c r="L1036" s="22"/>
      <c r="M1036" s="33"/>
      <c r="N1036" s="22"/>
      <c r="O1036" s="33"/>
      <c r="P1036" s="39"/>
      <c r="Q1036" s="33"/>
      <c r="R1036" s="33"/>
      <c r="S1036" s="40"/>
      <c r="T1036" s="33"/>
      <c r="U1036" s="33"/>
      <c r="V1036" s="17"/>
      <c r="W1036" s="17"/>
      <c r="X1036" s="17"/>
      <c r="Y1036" s="17"/>
      <c r="Z1036" s="17"/>
      <c r="AA1036" s="17"/>
      <c r="AB1036" s="17"/>
      <c r="AC1036" s="17"/>
    </row>
    <row r="1037" spans="1:29" ht="12.75" x14ac:dyDescent="0.2">
      <c r="A1037" s="17"/>
      <c r="B1037" s="17"/>
      <c r="C1037" s="21"/>
      <c r="D1037" s="17"/>
      <c r="E1037" s="22"/>
      <c r="F1037" s="38"/>
      <c r="G1037" s="26"/>
      <c r="H1037" s="22"/>
      <c r="I1037" s="22"/>
      <c r="J1037" s="22"/>
      <c r="K1037" s="22"/>
      <c r="L1037" s="22"/>
      <c r="M1037" s="33"/>
      <c r="N1037" s="22"/>
      <c r="O1037" s="33"/>
      <c r="P1037" s="39"/>
      <c r="Q1037" s="33"/>
      <c r="R1037" s="33"/>
      <c r="S1037" s="40"/>
      <c r="T1037" s="33"/>
      <c r="U1037" s="33"/>
      <c r="V1037" s="17"/>
      <c r="W1037" s="17"/>
      <c r="X1037" s="17"/>
      <c r="Y1037" s="17"/>
      <c r="Z1037" s="17"/>
      <c r="AA1037" s="17"/>
      <c r="AB1037" s="17"/>
      <c r="AC1037" s="17"/>
    </row>
    <row r="1038" spans="1:29" ht="12.75" x14ac:dyDescent="0.2">
      <c r="A1038" s="17"/>
      <c r="B1038" s="17"/>
      <c r="C1038" s="21"/>
      <c r="D1038" s="17"/>
      <c r="E1038" s="22"/>
      <c r="F1038" s="38"/>
      <c r="G1038" s="26"/>
      <c r="H1038" s="22"/>
      <c r="I1038" s="22"/>
      <c r="J1038" s="22"/>
      <c r="K1038" s="22"/>
      <c r="L1038" s="22"/>
      <c r="M1038" s="33"/>
      <c r="N1038" s="22"/>
      <c r="O1038" s="33"/>
      <c r="P1038" s="39"/>
      <c r="Q1038" s="33"/>
      <c r="R1038" s="33"/>
      <c r="S1038" s="40"/>
      <c r="T1038" s="33"/>
      <c r="U1038" s="33"/>
      <c r="V1038" s="17"/>
      <c r="W1038" s="17"/>
      <c r="X1038" s="17"/>
      <c r="Y1038" s="17"/>
      <c r="Z1038" s="17"/>
      <c r="AA1038" s="17"/>
      <c r="AB1038" s="17"/>
      <c r="AC1038" s="17"/>
    </row>
    <row r="1039" spans="1:29" ht="12.75" x14ac:dyDescent="0.2">
      <c r="A1039" s="17"/>
      <c r="B1039" s="17"/>
      <c r="C1039" s="21"/>
      <c r="D1039" s="17"/>
      <c r="E1039" s="22"/>
      <c r="F1039" s="38"/>
      <c r="G1039" s="26"/>
      <c r="H1039" s="22"/>
      <c r="I1039" s="22"/>
      <c r="J1039" s="22"/>
      <c r="K1039" s="22"/>
      <c r="L1039" s="22"/>
      <c r="M1039" s="33"/>
      <c r="N1039" s="22"/>
      <c r="O1039" s="33"/>
      <c r="P1039" s="39"/>
      <c r="Q1039" s="33"/>
      <c r="R1039" s="33"/>
      <c r="S1039" s="40"/>
      <c r="T1039" s="33"/>
      <c r="U1039" s="33"/>
      <c r="V1039" s="17"/>
      <c r="W1039" s="17"/>
      <c r="X1039" s="17"/>
      <c r="Y1039" s="17"/>
      <c r="Z1039" s="17"/>
      <c r="AA1039" s="17"/>
      <c r="AB1039" s="17"/>
      <c r="AC1039" s="17"/>
    </row>
    <row r="1040" spans="1:29" ht="12.75" x14ac:dyDescent="0.2">
      <c r="A1040" s="17"/>
      <c r="B1040" s="17"/>
      <c r="C1040" s="21"/>
      <c r="D1040" s="17"/>
      <c r="E1040" s="22"/>
      <c r="F1040" s="38"/>
      <c r="G1040" s="26"/>
      <c r="H1040" s="22"/>
      <c r="I1040" s="22"/>
      <c r="J1040" s="22"/>
      <c r="K1040" s="22"/>
      <c r="L1040" s="22"/>
      <c r="M1040" s="33"/>
      <c r="N1040" s="22"/>
      <c r="O1040" s="33"/>
      <c r="P1040" s="39"/>
      <c r="Q1040" s="33"/>
      <c r="R1040" s="33"/>
      <c r="S1040" s="40"/>
      <c r="T1040" s="33"/>
      <c r="U1040" s="33"/>
      <c r="V1040" s="17"/>
      <c r="W1040" s="17"/>
      <c r="X1040" s="17"/>
      <c r="Y1040" s="17"/>
      <c r="Z1040" s="17"/>
      <c r="AA1040" s="17"/>
      <c r="AB1040" s="17"/>
      <c r="AC1040" s="17"/>
    </row>
    <row r="1041" spans="1:29" ht="12.75" x14ac:dyDescent="0.2">
      <c r="A1041" s="17"/>
      <c r="B1041" s="17"/>
      <c r="C1041" s="21"/>
      <c r="D1041" s="17"/>
      <c r="E1041" s="22"/>
      <c r="F1041" s="38"/>
      <c r="G1041" s="26"/>
      <c r="H1041" s="22"/>
      <c r="I1041" s="22"/>
      <c r="J1041" s="22"/>
      <c r="K1041" s="22"/>
      <c r="L1041" s="22"/>
      <c r="M1041" s="33"/>
      <c r="N1041" s="22"/>
      <c r="O1041" s="33"/>
      <c r="P1041" s="39"/>
      <c r="Q1041" s="33"/>
      <c r="R1041" s="33"/>
      <c r="S1041" s="40"/>
      <c r="T1041" s="33"/>
      <c r="U1041" s="33"/>
      <c r="V1041" s="17"/>
      <c r="W1041" s="17"/>
      <c r="X1041" s="17"/>
      <c r="Y1041" s="17"/>
      <c r="Z1041" s="17"/>
      <c r="AA1041" s="17"/>
      <c r="AB1041" s="17"/>
      <c r="AC1041" s="17"/>
    </row>
    <row r="1042" spans="1:29" ht="12.75" x14ac:dyDescent="0.2">
      <c r="A1042" s="17"/>
      <c r="B1042" s="17"/>
      <c r="C1042" s="21"/>
      <c r="D1042" s="17"/>
      <c r="E1042" s="22"/>
      <c r="F1042" s="38"/>
      <c r="G1042" s="26"/>
      <c r="H1042" s="22"/>
      <c r="I1042" s="22"/>
      <c r="J1042" s="22"/>
      <c r="K1042" s="22"/>
      <c r="L1042" s="22"/>
      <c r="M1042" s="33"/>
      <c r="N1042" s="22"/>
      <c r="O1042" s="33"/>
      <c r="P1042" s="39"/>
      <c r="Q1042" s="33"/>
      <c r="R1042" s="33"/>
      <c r="S1042" s="40"/>
      <c r="T1042" s="33"/>
      <c r="U1042" s="33"/>
      <c r="V1042" s="17"/>
      <c r="W1042" s="17"/>
      <c r="X1042" s="17"/>
      <c r="Y1042" s="17"/>
      <c r="Z1042" s="17"/>
      <c r="AA1042" s="17"/>
      <c r="AB1042" s="17"/>
      <c r="AC1042" s="17"/>
    </row>
    <row r="1043" spans="1:29" ht="12.75" x14ac:dyDescent="0.2">
      <c r="A1043" s="17"/>
      <c r="B1043" s="17"/>
      <c r="C1043" s="21"/>
      <c r="D1043" s="17"/>
      <c r="E1043" s="22"/>
      <c r="F1043" s="38"/>
      <c r="G1043" s="26"/>
      <c r="H1043" s="22"/>
      <c r="I1043" s="22"/>
      <c r="J1043" s="22"/>
      <c r="K1043" s="22"/>
      <c r="L1043" s="22"/>
      <c r="M1043" s="33"/>
      <c r="N1043" s="22"/>
      <c r="O1043" s="33"/>
      <c r="P1043" s="39"/>
      <c r="Q1043" s="33"/>
      <c r="R1043" s="33"/>
      <c r="S1043" s="40"/>
      <c r="T1043" s="33"/>
      <c r="U1043" s="33"/>
      <c r="V1043" s="17"/>
      <c r="W1043" s="17"/>
      <c r="X1043" s="17"/>
      <c r="Y1043" s="17"/>
      <c r="Z1043" s="17"/>
      <c r="AA1043" s="17"/>
      <c r="AB1043" s="17"/>
      <c r="AC1043" s="17"/>
    </row>
    <row r="1044" spans="1:29" ht="12.75" x14ac:dyDescent="0.2">
      <c r="A1044" s="17"/>
      <c r="B1044" s="17"/>
      <c r="C1044" s="21"/>
      <c r="D1044" s="17"/>
      <c r="E1044" s="22"/>
      <c r="F1044" s="38"/>
      <c r="G1044" s="26"/>
      <c r="H1044" s="22"/>
      <c r="I1044" s="22"/>
      <c r="J1044" s="22"/>
      <c r="K1044" s="22"/>
      <c r="L1044" s="22"/>
      <c r="M1044" s="33"/>
      <c r="N1044" s="22"/>
      <c r="O1044" s="33"/>
      <c r="P1044" s="39"/>
      <c r="Q1044" s="33"/>
      <c r="R1044" s="33"/>
      <c r="S1044" s="40"/>
      <c r="T1044" s="33"/>
      <c r="U1044" s="33"/>
      <c r="V1044" s="17"/>
      <c r="W1044" s="17"/>
      <c r="X1044" s="17"/>
      <c r="Y1044" s="17"/>
      <c r="Z1044" s="17"/>
      <c r="AA1044" s="17"/>
      <c r="AB1044" s="17"/>
      <c r="AC1044" s="17"/>
    </row>
    <row r="1045" spans="1:29" ht="12.75" x14ac:dyDescent="0.2">
      <c r="A1045" s="17"/>
      <c r="B1045" s="17"/>
      <c r="C1045" s="21"/>
      <c r="D1045" s="17"/>
      <c r="E1045" s="22"/>
      <c r="F1045" s="38"/>
      <c r="G1045" s="26"/>
      <c r="H1045" s="22"/>
      <c r="I1045" s="22"/>
      <c r="J1045" s="22"/>
      <c r="K1045" s="22"/>
      <c r="L1045" s="22"/>
      <c r="M1045" s="33"/>
      <c r="N1045" s="22"/>
      <c r="O1045" s="33"/>
      <c r="P1045" s="39"/>
      <c r="Q1045" s="33"/>
      <c r="R1045" s="33"/>
      <c r="S1045" s="40"/>
      <c r="T1045" s="33"/>
      <c r="U1045" s="33"/>
      <c r="V1045" s="17"/>
      <c r="W1045" s="17"/>
      <c r="X1045" s="17"/>
      <c r="Y1045" s="17"/>
      <c r="Z1045" s="17"/>
      <c r="AA1045" s="17"/>
      <c r="AB1045" s="17"/>
      <c r="AC1045" s="17"/>
    </row>
    <row r="1046" spans="1:29" ht="12.75" x14ac:dyDescent="0.2">
      <c r="A1046" s="17"/>
      <c r="B1046" s="17"/>
      <c r="C1046" s="21"/>
      <c r="D1046" s="17"/>
      <c r="E1046" s="22"/>
      <c r="F1046" s="38"/>
      <c r="G1046" s="26"/>
      <c r="H1046" s="22"/>
      <c r="I1046" s="22"/>
      <c r="J1046" s="22"/>
      <c r="K1046" s="22"/>
      <c r="L1046" s="22"/>
      <c r="M1046" s="33"/>
      <c r="N1046" s="22"/>
      <c r="O1046" s="33"/>
      <c r="P1046" s="39"/>
      <c r="Q1046" s="33"/>
      <c r="R1046" s="33"/>
      <c r="S1046" s="40"/>
      <c r="T1046" s="33"/>
      <c r="U1046" s="33"/>
      <c r="V1046" s="17"/>
      <c r="W1046" s="17"/>
      <c r="X1046" s="17"/>
      <c r="Y1046" s="17"/>
      <c r="Z1046" s="17"/>
      <c r="AA1046" s="17"/>
      <c r="AB1046" s="17"/>
      <c r="AC1046" s="17"/>
    </row>
    <row r="1047" spans="1:29" ht="12.75" x14ac:dyDescent="0.2">
      <c r="A1047" s="17"/>
      <c r="B1047" s="17"/>
      <c r="C1047" s="21"/>
      <c r="D1047" s="17"/>
      <c r="E1047" s="22"/>
      <c r="F1047" s="38"/>
      <c r="G1047" s="26"/>
      <c r="H1047" s="22"/>
      <c r="I1047" s="22"/>
      <c r="J1047" s="22"/>
      <c r="K1047" s="22"/>
      <c r="L1047" s="22"/>
      <c r="M1047" s="33"/>
      <c r="N1047" s="22"/>
      <c r="O1047" s="33"/>
      <c r="P1047" s="39"/>
      <c r="Q1047" s="33"/>
      <c r="R1047" s="33"/>
      <c r="S1047" s="40"/>
      <c r="T1047" s="33"/>
      <c r="U1047" s="33"/>
      <c r="V1047" s="17"/>
      <c r="W1047" s="17"/>
      <c r="X1047" s="17"/>
      <c r="Y1047" s="17"/>
      <c r="Z1047" s="17"/>
      <c r="AA1047" s="17"/>
      <c r="AB1047" s="17"/>
      <c r="AC1047" s="17"/>
    </row>
    <row r="1048" spans="1:29" ht="12.75" x14ac:dyDescent="0.2">
      <c r="A1048" s="17"/>
      <c r="B1048" s="17"/>
      <c r="C1048" s="21"/>
      <c r="D1048" s="17"/>
      <c r="E1048" s="22"/>
      <c r="F1048" s="38"/>
      <c r="G1048" s="26"/>
      <c r="H1048" s="22"/>
      <c r="I1048" s="22"/>
      <c r="J1048" s="22"/>
      <c r="K1048" s="22"/>
      <c r="L1048" s="22"/>
      <c r="M1048" s="33"/>
      <c r="N1048" s="22"/>
      <c r="O1048" s="33"/>
      <c r="P1048" s="39"/>
      <c r="Q1048" s="33"/>
      <c r="R1048" s="33"/>
      <c r="S1048" s="40"/>
      <c r="T1048" s="33"/>
      <c r="U1048" s="33"/>
      <c r="V1048" s="17"/>
      <c r="W1048" s="17"/>
      <c r="X1048" s="17"/>
      <c r="Y1048" s="17"/>
      <c r="Z1048" s="17"/>
      <c r="AA1048" s="17"/>
      <c r="AB1048" s="17"/>
      <c r="AC1048" s="17"/>
    </row>
    <row r="1049" spans="1:29" ht="12.75" x14ac:dyDescent="0.2">
      <c r="A1049" s="17"/>
      <c r="B1049" s="17"/>
      <c r="C1049" s="21"/>
      <c r="D1049" s="17"/>
      <c r="E1049" s="22"/>
      <c r="F1049" s="38"/>
      <c r="G1049" s="26"/>
      <c r="H1049" s="22"/>
      <c r="I1049" s="22"/>
      <c r="J1049" s="22"/>
      <c r="K1049" s="22"/>
      <c r="L1049" s="22"/>
      <c r="M1049" s="33"/>
      <c r="N1049" s="22"/>
      <c r="O1049" s="33"/>
      <c r="P1049" s="39"/>
      <c r="Q1049" s="33"/>
      <c r="R1049" s="33"/>
      <c r="S1049" s="40"/>
      <c r="T1049" s="33"/>
      <c r="U1049" s="33"/>
      <c r="V1049" s="17"/>
      <c r="W1049" s="17"/>
      <c r="X1049" s="17"/>
      <c r="Y1049" s="17"/>
      <c r="Z1049" s="17"/>
      <c r="AA1049" s="17"/>
      <c r="AB1049" s="17"/>
      <c r="AC1049" s="17"/>
    </row>
    <row r="1050" spans="1:29" ht="12.75" x14ac:dyDescent="0.2">
      <c r="A1050" s="17"/>
      <c r="B1050" s="17"/>
      <c r="C1050" s="21"/>
      <c r="D1050" s="17"/>
      <c r="E1050" s="22"/>
      <c r="F1050" s="38"/>
      <c r="G1050" s="26"/>
      <c r="H1050" s="22"/>
      <c r="I1050" s="22"/>
      <c r="J1050" s="22"/>
      <c r="K1050" s="22"/>
      <c r="L1050" s="22"/>
      <c r="M1050" s="33"/>
      <c r="N1050" s="22"/>
      <c r="O1050" s="33"/>
      <c r="P1050" s="39"/>
      <c r="Q1050" s="33"/>
      <c r="R1050" s="33"/>
      <c r="S1050" s="40"/>
      <c r="T1050" s="33"/>
      <c r="U1050" s="33"/>
      <c r="V1050" s="17"/>
      <c r="W1050" s="17"/>
      <c r="X1050" s="17"/>
      <c r="Y1050" s="17"/>
      <c r="Z1050" s="17"/>
      <c r="AA1050" s="17"/>
      <c r="AB1050" s="17"/>
      <c r="AC1050" s="17"/>
    </row>
    <row r="1051" spans="1:29" ht="12.75" x14ac:dyDescent="0.2">
      <c r="A1051" s="17"/>
      <c r="B1051" s="17"/>
      <c r="C1051" s="21"/>
      <c r="D1051" s="17"/>
      <c r="E1051" s="22"/>
      <c r="F1051" s="38"/>
      <c r="G1051" s="26"/>
      <c r="H1051" s="22"/>
      <c r="I1051" s="22"/>
      <c r="J1051" s="22"/>
      <c r="K1051" s="22"/>
      <c r="L1051" s="22"/>
      <c r="M1051" s="33"/>
      <c r="N1051" s="22"/>
      <c r="O1051" s="33"/>
      <c r="P1051" s="39"/>
      <c r="Q1051" s="33"/>
      <c r="R1051" s="33"/>
      <c r="S1051" s="40"/>
      <c r="T1051" s="33"/>
      <c r="U1051" s="33"/>
      <c r="V1051" s="17"/>
      <c r="W1051" s="17"/>
      <c r="X1051" s="17"/>
      <c r="Y1051" s="17"/>
      <c r="Z1051" s="17"/>
      <c r="AA1051" s="17"/>
      <c r="AB1051" s="17"/>
      <c r="AC1051" s="17"/>
    </row>
    <row r="1052" spans="1:29" ht="12.75" x14ac:dyDescent="0.2">
      <c r="A1052" s="17"/>
      <c r="B1052" s="17"/>
      <c r="C1052" s="21"/>
      <c r="D1052" s="17"/>
      <c r="E1052" s="22"/>
      <c r="F1052" s="38"/>
      <c r="G1052" s="26"/>
      <c r="H1052" s="22"/>
      <c r="I1052" s="22"/>
      <c r="J1052" s="22"/>
      <c r="K1052" s="22"/>
      <c r="L1052" s="22"/>
      <c r="M1052" s="33"/>
      <c r="N1052" s="22"/>
      <c r="O1052" s="33"/>
      <c r="P1052" s="39"/>
      <c r="Q1052" s="33"/>
      <c r="R1052" s="33"/>
      <c r="S1052" s="40"/>
      <c r="T1052" s="33"/>
      <c r="U1052" s="33"/>
      <c r="V1052" s="17"/>
      <c r="W1052" s="17"/>
      <c r="X1052" s="17"/>
      <c r="Y1052" s="17"/>
      <c r="Z1052" s="17"/>
      <c r="AA1052" s="17"/>
      <c r="AB1052" s="17"/>
      <c r="AC1052" s="17"/>
    </row>
    <row r="1053" spans="1:29" ht="12.75" x14ac:dyDescent="0.2">
      <c r="A1053" s="17"/>
      <c r="B1053" s="17"/>
      <c r="C1053" s="21"/>
      <c r="D1053" s="17"/>
      <c r="E1053" s="22"/>
      <c r="F1053" s="38"/>
      <c r="G1053" s="26"/>
      <c r="H1053" s="22"/>
      <c r="I1053" s="22"/>
      <c r="J1053" s="22"/>
      <c r="K1053" s="22"/>
      <c r="L1053" s="22"/>
      <c r="M1053" s="33"/>
      <c r="N1053" s="22"/>
      <c r="O1053" s="33"/>
      <c r="P1053" s="39"/>
      <c r="Q1053" s="33"/>
      <c r="R1053" s="33"/>
      <c r="S1053" s="40"/>
      <c r="T1053" s="33"/>
      <c r="U1053" s="33"/>
      <c r="V1053" s="17"/>
      <c r="W1053" s="17"/>
      <c r="X1053" s="17"/>
      <c r="Y1053" s="17"/>
      <c r="Z1053" s="17"/>
      <c r="AA1053" s="17"/>
      <c r="AB1053" s="17"/>
      <c r="AC1053" s="17"/>
    </row>
    <row r="1054" spans="1:29" ht="12.75" x14ac:dyDescent="0.2">
      <c r="A1054" s="17"/>
      <c r="B1054" s="17"/>
      <c r="C1054" s="21"/>
      <c r="D1054" s="17"/>
      <c r="E1054" s="22"/>
      <c r="F1054" s="38"/>
      <c r="G1054" s="26"/>
      <c r="H1054" s="22"/>
      <c r="I1054" s="22"/>
      <c r="J1054" s="22"/>
      <c r="K1054" s="22"/>
      <c r="L1054" s="22"/>
      <c r="M1054" s="33"/>
      <c r="N1054" s="22"/>
      <c r="O1054" s="33"/>
      <c r="P1054" s="39"/>
      <c r="Q1054" s="33"/>
      <c r="R1054" s="33"/>
      <c r="S1054" s="40"/>
      <c r="T1054" s="33"/>
      <c r="U1054" s="33"/>
      <c r="V1054" s="17"/>
      <c r="W1054" s="17"/>
      <c r="X1054" s="17"/>
      <c r="Y1054" s="17"/>
      <c r="Z1054" s="17"/>
      <c r="AA1054" s="17"/>
      <c r="AB1054" s="17"/>
      <c r="AC1054" s="17"/>
    </row>
    <row r="1055" spans="1:29" ht="12.75" x14ac:dyDescent="0.2">
      <c r="A1055" s="17"/>
      <c r="B1055" s="17"/>
      <c r="C1055" s="21"/>
      <c r="D1055" s="17"/>
      <c r="E1055" s="22"/>
      <c r="F1055" s="38"/>
      <c r="G1055" s="26"/>
      <c r="H1055" s="22"/>
      <c r="I1055" s="22"/>
      <c r="J1055" s="22"/>
      <c r="K1055" s="22"/>
      <c r="L1055" s="22"/>
      <c r="M1055" s="33"/>
      <c r="N1055" s="22"/>
      <c r="O1055" s="33"/>
      <c r="P1055" s="39"/>
      <c r="Q1055" s="33"/>
      <c r="R1055" s="33"/>
      <c r="S1055" s="40"/>
      <c r="T1055" s="33"/>
      <c r="U1055" s="33"/>
      <c r="V1055" s="17"/>
      <c r="W1055" s="17"/>
      <c r="X1055" s="17"/>
      <c r="Y1055" s="17"/>
      <c r="Z1055" s="17"/>
      <c r="AA1055" s="17"/>
      <c r="AB1055" s="17"/>
      <c r="AC1055" s="17"/>
    </row>
    <row r="1056" spans="1:29" ht="12.75" x14ac:dyDescent="0.2">
      <c r="A1056" s="17"/>
      <c r="B1056" s="17"/>
      <c r="C1056" s="21"/>
      <c r="D1056" s="17"/>
      <c r="E1056" s="22"/>
      <c r="F1056" s="38"/>
      <c r="G1056" s="26"/>
      <c r="H1056" s="22"/>
      <c r="I1056" s="22"/>
      <c r="J1056" s="22"/>
      <c r="K1056" s="22"/>
      <c r="L1056" s="22"/>
      <c r="M1056" s="33"/>
      <c r="N1056" s="22"/>
      <c r="O1056" s="33"/>
      <c r="P1056" s="39"/>
      <c r="Q1056" s="33"/>
      <c r="R1056" s="33"/>
      <c r="S1056" s="40"/>
      <c r="T1056" s="33"/>
      <c r="U1056" s="33"/>
      <c r="V1056" s="17"/>
      <c r="W1056" s="17"/>
      <c r="X1056" s="17"/>
      <c r="Y1056" s="17"/>
      <c r="Z1056" s="17"/>
      <c r="AA1056" s="17"/>
      <c r="AB1056" s="17"/>
      <c r="AC1056" s="17"/>
    </row>
    <row r="1057" spans="1:29" ht="12.75" x14ac:dyDescent="0.2">
      <c r="A1057" s="17"/>
      <c r="B1057" s="17"/>
      <c r="C1057" s="21"/>
      <c r="D1057" s="17"/>
      <c r="E1057" s="22"/>
      <c r="F1057" s="38"/>
      <c r="G1057" s="26"/>
      <c r="H1057" s="22"/>
      <c r="I1057" s="22"/>
      <c r="J1057" s="22"/>
      <c r="K1057" s="22"/>
      <c r="L1057" s="22"/>
      <c r="M1057" s="33"/>
      <c r="N1057" s="22"/>
      <c r="O1057" s="33"/>
      <c r="P1057" s="39"/>
      <c r="Q1057" s="33"/>
      <c r="R1057" s="33"/>
      <c r="S1057" s="40"/>
      <c r="T1057" s="33"/>
      <c r="U1057" s="33"/>
      <c r="V1057" s="17"/>
      <c r="W1057" s="17"/>
      <c r="X1057" s="17"/>
      <c r="Y1057" s="17"/>
      <c r="Z1057" s="17"/>
      <c r="AA1057" s="17"/>
      <c r="AB1057" s="17"/>
      <c r="AC1057" s="17"/>
    </row>
    <row r="1058" spans="1:29" ht="12.75" x14ac:dyDescent="0.2">
      <c r="A1058" s="17"/>
      <c r="B1058" s="17"/>
      <c r="C1058" s="21"/>
      <c r="D1058" s="17"/>
      <c r="E1058" s="22"/>
      <c r="F1058" s="38"/>
      <c r="G1058" s="26"/>
      <c r="H1058" s="22"/>
      <c r="I1058" s="22"/>
      <c r="J1058" s="22"/>
      <c r="K1058" s="22"/>
      <c r="L1058" s="22"/>
      <c r="M1058" s="33"/>
      <c r="N1058" s="22"/>
      <c r="O1058" s="33"/>
      <c r="P1058" s="39"/>
      <c r="Q1058" s="33"/>
      <c r="R1058" s="33"/>
      <c r="S1058" s="40"/>
      <c r="T1058" s="33"/>
      <c r="U1058" s="33"/>
      <c r="V1058" s="17"/>
      <c r="W1058" s="17"/>
      <c r="X1058" s="17"/>
      <c r="Y1058" s="17"/>
      <c r="Z1058" s="17"/>
      <c r="AA1058" s="17"/>
      <c r="AB1058" s="17"/>
      <c r="AC1058" s="17"/>
    </row>
    <row r="1059" spans="1:29" ht="12.75" x14ac:dyDescent="0.2">
      <c r="A1059" s="17"/>
      <c r="B1059" s="17"/>
      <c r="C1059" s="21"/>
      <c r="D1059" s="17"/>
      <c r="E1059" s="22"/>
      <c r="F1059" s="38"/>
      <c r="G1059" s="26"/>
      <c r="H1059" s="22"/>
      <c r="I1059" s="22"/>
      <c r="J1059" s="22"/>
      <c r="K1059" s="22"/>
      <c r="L1059" s="22"/>
      <c r="M1059" s="33"/>
      <c r="N1059" s="22"/>
      <c r="O1059" s="33"/>
      <c r="P1059" s="39"/>
      <c r="Q1059" s="33"/>
      <c r="R1059" s="33"/>
      <c r="S1059" s="40"/>
      <c r="T1059" s="33"/>
      <c r="U1059" s="33"/>
      <c r="V1059" s="17"/>
      <c r="W1059" s="17"/>
      <c r="X1059" s="17"/>
      <c r="Y1059" s="17"/>
      <c r="Z1059" s="17"/>
      <c r="AA1059" s="17"/>
      <c r="AB1059" s="17"/>
      <c r="AC1059" s="17"/>
    </row>
    <row r="1060" spans="1:29" ht="12.75" x14ac:dyDescent="0.2">
      <c r="A1060" s="17"/>
      <c r="B1060" s="17"/>
      <c r="C1060" s="21"/>
      <c r="D1060" s="17"/>
      <c r="E1060" s="22"/>
      <c r="F1060" s="38"/>
      <c r="G1060" s="26"/>
      <c r="H1060" s="22"/>
      <c r="I1060" s="22"/>
      <c r="J1060" s="22"/>
      <c r="K1060" s="22"/>
      <c r="L1060" s="22"/>
      <c r="M1060" s="33"/>
      <c r="N1060" s="22"/>
      <c r="O1060" s="33"/>
      <c r="P1060" s="39"/>
      <c r="Q1060" s="33"/>
      <c r="R1060" s="33"/>
      <c r="S1060" s="40"/>
      <c r="T1060" s="33"/>
      <c r="U1060" s="33"/>
      <c r="V1060" s="17"/>
      <c r="W1060" s="17"/>
      <c r="X1060" s="17"/>
      <c r="Y1060" s="17"/>
      <c r="Z1060" s="17"/>
      <c r="AA1060" s="17"/>
      <c r="AB1060" s="17"/>
      <c r="AC1060" s="17"/>
    </row>
    <row r="1061" spans="1:29" ht="12.75" x14ac:dyDescent="0.2">
      <c r="A1061" s="17"/>
      <c r="B1061" s="17"/>
      <c r="C1061" s="21"/>
      <c r="D1061" s="17"/>
      <c r="E1061" s="22"/>
      <c r="F1061" s="38"/>
      <c r="G1061" s="26"/>
      <c r="H1061" s="22"/>
      <c r="I1061" s="22"/>
      <c r="J1061" s="22"/>
      <c r="K1061" s="22"/>
      <c r="L1061" s="22"/>
      <c r="M1061" s="33"/>
      <c r="N1061" s="22"/>
      <c r="O1061" s="33"/>
      <c r="P1061" s="39"/>
      <c r="Q1061" s="33"/>
      <c r="R1061" s="33"/>
      <c r="S1061" s="40"/>
      <c r="T1061" s="33"/>
      <c r="U1061" s="33"/>
      <c r="V1061" s="17"/>
      <c r="W1061" s="17"/>
      <c r="X1061" s="17"/>
      <c r="Y1061" s="17"/>
      <c r="Z1061" s="17"/>
      <c r="AA1061" s="17"/>
      <c r="AB1061" s="17"/>
      <c r="AC1061" s="17"/>
    </row>
    <row r="1062" spans="1:29" ht="12.75" x14ac:dyDescent="0.2">
      <c r="A1062" s="17"/>
      <c r="B1062" s="17"/>
      <c r="C1062" s="21"/>
      <c r="D1062" s="17"/>
      <c r="E1062" s="22"/>
      <c r="F1062" s="38"/>
      <c r="G1062" s="26"/>
      <c r="H1062" s="22"/>
      <c r="I1062" s="22"/>
      <c r="J1062" s="22"/>
      <c r="K1062" s="22"/>
      <c r="L1062" s="22"/>
      <c r="M1062" s="33"/>
      <c r="N1062" s="22"/>
      <c r="O1062" s="33"/>
      <c r="P1062" s="39"/>
      <c r="Q1062" s="33"/>
      <c r="R1062" s="33"/>
      <c r="S1062" s="40"/>
      <c r="T1062" s="33"/>
      <c r="U1062" s="33"/>
      <c r="V1062" s="17"/>
      <c r="W1062" s="17"/>
      <c r="X1062" s="17"/>
      <c r="Y1062" s="17"/>
      <c r="Z1062" s="17"/>
      <c r="AA1062" s="17"/>
      <c r="AB1062" s="17"/>
      <c r="AC1062" s="17"/>
    </row>
    <row r="1063" spans="1:29" ht="12.75" x14ac:dyDescent="0.2">
      <c r="A1063" s="17"/>
      <c r="B1063" s="17"/>
      <c r="C1063" s="21"/>
      <c r="D1063" s="17"/>
      <c r="E1063" s="22"/>
      <c r="F1063" s="38"/>
      <c r="G1063" s="26"/>
      <c r="H1063" s="22"/>
      <c r="I1063" s="22"/>
      <c r="J1063" s="22"/>
      <c r="K1063" s="22"/>
      <c r="L1063" s="22"/>
      <c r="M1063" s="33"/>
      <c r="N1063" s="22"/>
      <c r="O1063" s="33"/>
      <c r="P1063" s="39"/>
      <c r="Q1063" s="33"/>
      <c r="R1063" s="33"/>
      <c r="S1063" s="40"/>
      <c r="T1063" s="33"/>
      <c r="U1063" s="33"/>
      <c r="V1063" s="17"/>
      <c r="W1063" s="17"/>
      <c r="X1063" s="17"/>
      <c r="Y1063" s="17"/>
      <c r="Z1063" s="17"/>
      <c r="AA1063" s="17"/>
      <c r="AB1063" s="17"/>
      <c r="AC1063" s="17"/>
    </row>
    <row r="1064" spans="1:29" ht="12.75" x14ac:dyDescent="0.2">
      <c r="A1064" s="17"/>
      <c r="B1064" s="17"/>
      <c r="C1064" s="21"/>
      <c r="D1064" s="17"/>
      <c r="E1064" s="22"/>
      <c r="F1064" s="38"/>
      <c r="G1064" s="26"/>
      <c r="H1064" s="22"/>
      <c r="I1064" s="22"/>
      <c r="J1064" s="22"/>
      <c r="K1064" s="22"/>
      <c r="L1064" s="22"/>
      <c r="M1064" s="33"/>
      <c r="N1064" s="22"/>
      <c r="O1064" s="33"/>
      <c r="P1064" s="39"/>
      <c r="Q1064" s="33"/>
      <c r="R1064" s="33"/>
      <c r="S1064" s="40"/>
      <c r="T1064" s="33"/>
      <c r="U1064" s="33"/>
      <c r="V1064" s="17"/>
      <c r="W1064" s="17"/>
      <c r="X1064" s="17"/>
      <c r="Y1064" s="17"/>
      <c r="Z1064" s="17"/>
      <c r="AA1064" s="17"/>
      <c r="AB1064" s="17"/>
      <c r="AC1064" s="17"/>
    </row>
    <row r="1065" spans="1:29" ht="12.75" x14ac:dyDescent="0.2">
      <c r="A1065" s="17"/>
      <c r="B1065" s="17"/>
      <c r="C1065" s="21"/>
      <c r="D1065" s="17"/>
      <c r="E1065" s="22"/>
      <c r="F1065" s="38"/>
      <c r="G1065" s="26"/>
      <c r="H1065" s="22"/>
      <c r="I1065" s="22"/>
      <c r="J1065" s="22"/>
      <c r="K1065" s="22"/>
      <c r="L1065" s="22"/>
      <c r="M1065" s="33"/>
      <c r="N1065" s="22"/>
      <c r="O1065" s="33"/>
      <c r="P1065" s="39"/>
      <c r="Q1065" s="33"/>
      <c r="R1065" s="33"/>
      <c r="S1065" s="40"/>
      <c r="T1065" s="33"/>
      <c r="U1065" s="33"/>
      <c r="V1065" s="17"/>
      <c r="W1065" s="17"/>
      <c r="X1065" s="17"/>
      <c r="Y1065" s="17"/>
      <c r="Z1065" s="17"/>
      <c r="AA1065" s="17"/>
      <c r="AB1065" s="17"/>
      <c r="AC1065" s="17"/>
    </row>
    <row r="1066" spans="1:29" ht="12.75" x14ac:dyDescent="0.2">
      <c r="A1066" s="17"/>
      <c r="B1066" s="17"/>
      <c r="C1066" s="21"/>
      <c r="D1066" s="17"/>
      <c r="E1066" s="22"/>
      <c r="F1066" s="38"/>
      <c r="G1066" s="26"/>
      <c r="H1066" s="22"/>
      <c r="I1066" s="22"/>
      <c r="J1066" s="22"/>
      <c r="K1066" s="22"/>
      <c r="L1066" s="22"/>
      <c r="M1066" s="33"/>
      <c r="N1066" s="22"/>
      <c r="O1066" s="33"/>
      <c r="P1066" s="39"/>
      <c r="Q1066" s="33"/>
      <c r="R1066" s="33"/>
      <c r="S1066" s="40"/>
      <c r="T1066" s="33"/>
      <c r="U1066" s="33"/>
      <c r="V1066" s="17"/>
      <c r="W1066" s="17"/>
      <c r="X1066" s="17"/>
      <c r="Y1066" s="17"/>
      <c r="Z1066" s="17"/>
      <c r="AA1066" s="17"/>
      <c r="AB1066" s="17"/>
      <c r="AC1066" s="17"/>
    </row>
    <row r="1067" spans="1:29" ht="12.75" x14ac:dyDescent="0.2">
      <c r="A1067" s="17"/>
      <c r="B1067" s="17"/>
      <c r="C1067" s="21"/>
      <c r="D1067" s="17"/>
      <c r="E1067" s="22"/>
      <c r="F1067" s="38"/>
      <c r="G1067" s="26"/>
      <c r="H1067" s="22"/>
      <c r="I1067" s="22"/>
      <c r="J1067" s="22"/>
      <c r="K1067" s="22"/>
      <c r="L1067" s="22"/>
      <c r="M1067" s="33"/>
      <c r="N1067" s="22"/>
      <c r="O1067" s="33"/>
      <c r="P1067" s="39"/>
      <c r="Q1067" s="33"/>
      <c r="R1067" s="33"/>
      <c r="S1067" s="40"/>
      <c r="T1067" s="33"/>
      <c r="U1067" s="33"/>
      <c r="V1067" s="17"/>
      <c r="W1067" s="17"/>
      <c r="X1067" s="17"/>
      <c r="Y1067" s="17"/>
      <c r="Z1067" s="17"/>
      <c r="AA1067" s="17"/>
      <c r="AB1067" s="17"/>
      <c r="AC1067" s="17"/>
    </row>
    <row r="1068" spans="1:29" ht="12.75" x14ac:dyDescent="0.2">
      <c r="A1068" s="17"/>
      <c r="B1068" s="17"/>
      <c r="C1068" s="21"/>
      <c r="D1068" s="17"/>
      <c r="E1068" s="22"/>
      <c r="F1068" s="38"/>
      <c r="G1068" s="26"/>
      <c r="H1068" s="22"/>
      <c r="I1068" s="22"/>
      <c r="J1068" s="22"/>
      <c r="K1068" s="22"/>
      <c r="L1068" s="22"/>
      <c r="M1068" s="33"/>
      <c r="N1068" s="22"/>
      <c r="O1068" s="33"/>
      <c r="P1068" s="39"/>
      <c r="Q1068" s="33"/>
      <c r="R1068" s="33"/>
      <c r="S1068" s="40"/>
      <c r="T1068" s="33"/>
      <c r="U1068" s="33"/>
      <c r="V1068" s="17"/>
      <c r="W1068" s="17"/>
      <c r="X1068" s="17"/>
      <c r="Y1068" s="17"/>
      <c r="Z1068" s="17"/>
      <c r="AA1068" s="17"/>
      <c r="AB1068" s="17"/>
      <c r="AC1068" s="17"/>
    </row>
    <row r="1069" spans="1:29" ht="12.75" x14ac:dyDescent="0.2">
      <c r="A1069" s="17"/>
      <c r="B1069" s="17"/>
      <c r="C1069" s="21"/>
      <c r="D1069" s="17"/>
      <c r="E1069" s="22"/>
      <c r="F1069" s="38"/>
      <c r="G1069" s="26"/>
      <c r="H1069" s="22"/>
      <c r="I1069" s="22"/>
      <c r="J1069" s="22"/>
      <c r="K1069" s="22"/>
      <c r="L1069" s="22"/>
      <c r="M1069" s="33"/>
      <c r="N1069" s="22"/>
      <c r="O1069" s="33"/>
      <c r="P1069" s="39"/>
      <c r="Q1069" s="33"/>
      <c r="R1069" s="33"/>
      <c r="S1069" s="40"/>
      <c r="T1069" s="33"/>
      <c r="U1069" s="33"/>
      <c r="V1069" s="17"/>
      <c r="W1069" s="17"/>
      <c r="X1069" s="17"/>
      <c r="Y1069" s="17"/>
      <c r="Z1069" s="17"/>
      <c r="AA1069" s="17"/>
      <c r="AB1069" s="17"/>
      <c r="AC1069" s="17"/>
    </row>
    <row r="1070" spans="1:29" ht="12.75" x14ac:dyDescent="0.2">
      <c r="A1070" s="17"/>
      <c r="B1070" s="17"/>
      <c r="C1070" s="21"/>
      <c r="D1070" s="17"/>
      <c r="E1070" s="22"/>
      <c r="F1070" s="38"/>
      <c r="G1070" s="26"/>
      <c r="H1070" s="22"/>
      <c r="I1070" s="22"/>
      <c r="J1070" s="22"/>
      <c r="K1070" s="22"/>
      <c r="L1070" s="22"/>
      <c r="M1070" s="33"/>
      <c r="N1070" s="22"/>
      <c r="O1070" s="33"/>
      <c r="P1070" s="39"/>
      <c r="Q1070" s="33"/>
      <c r="R1070" s="33"/>
      <c r="S1070" s="40"/>
      <c r="T1070" s="33"/>
      <c r="U1070" s="33"/>
      <c r="V1070" s="17"/>
      <c r="W1070" s="17"/>
      <c r="X1070" s="17"/>
      <c r="Y1070" s="17"/>
      <c r="Z1070" s="17"/>
      <c r="AA1070" s="17"/>
      <c r="AB1070" s="17"/>
      <c r="AC1070" s="17"/>
    </row>
    <row r="1071" spans="1:29" ht="12.75" x14ac:dyDescent="0.2">
      <c r="A1071" s="17"/>
      <c r="B1071" s="17"/>
      <c r="C1071" s="21"/>
      <c r="D1071" s="17"/>
      <c r="E1071" s="22"/>
      <c r="F1071" s="38"/>
      <c r="G1071" s="26"/>
      <c r="H1071" s="22"/>
      <c r="I1071" s="22"/>
      <c r="J1071" s="22"/>
      <c r="K1071" s="22"/>
      <c r="L1071" s="22"/>
      <c r="M1071" s="33"/>
      <c r="N1071" s="22"/>
      <c r="O1071" s="33"/>
      <c r="P1071" s="39"/>
      <c r="Q1071" s="33"/>
      <c r="R1071" s="33"/>
      <c r="S1071" s="40"/>
      <c r="T1071" s="33"/>
      <c r="U1071" s="33"/>
      <c r="V1071" s="17"/>
      <c r="W1071" s="17"/>
      <c r="X1071" s="17"/>
      <c r="Y1071" s="17"/>
      <c r="Z1071" s="17"/>
      <c r="AA1071" s="17"/>
      <c r="AB1071" s="17"/>
      <c r="AC1071" s="17"/>
    </row>
    <row r="1072" spans="1:29" ht="12.75" x14ac:dyDescent="0.2">
      <c r="A1072" s="17"/>
      <c r="B1072" s="17"/>
      <c r="C1072" s="21"/>
      <c r="D1072" s="17"/>
      <c r="E1072" s="22"/>
      <c r="F1072" s="38"/>
      <c r="G1072" s="26"/>
      <c r="H1072" s="22"/>
      <c r="I1072" s="22"/>
      <c r="J1072" s="22"/>
      <c r="K1072" s="22"/>
      <c r="L1072" s="22"/>
      <c r="M1072" s="33"/>
      <c r="N1072" s="22"/>
      <c r="O1072" s="33"/>
      <c r="P1072" s="39"/>
      <c r="Q1072" s="33"/>
      <c r="R1072" s="33"/>
      <c r="S1072" s="40"/>
      <c r="T1072" s="33"/>
      <c r="U1072" s="33"/>
      <c r="V1072" s="17"/>
      <c r="W1072" s="17"/>
      <c r="X1072" s="17"/>
      <c r="Y1072" s="17"/>
      <c r="Z1072" s="17"/>
      <c r="AA1072" s="17"/>
      <c r="AB1072" s="17"/>
      <c r="AC1072" s="17"/>
    </row>
    <row r="1073" spans="1:29" ht="12.75" x14ac:dyDescent="0.2">
      <c r="A1073" s="17"/>
      <c r="B1073" s="17"/>
      <c r="C1073" s="21"/>
      <c r="D1073" s="17"/>
      <c r="E1073" s="22"/>
      <c r="F1073" s="38"/>
      <c r="G1073" s="26"/>
      <c r="H1073" s="22"/>
      <c r="I1073" s="22"/>
      <c r="J1073" s="22"/>
      <c r="K1073" s="22"/>
      <c r="L1073" s="22"/>
      <c r="M1073" s="33"/>
      <c r="N1073" s="22"/>
      <c r="O1073" s="33"/>
      <c r="P1073" s="39"/>
      <c r="Q1073" s="33"/>
      <c r="R1073" s="33"/>
      <c r="S1073" s="40"/>
      <c r="T1073" s="33"/>
      <c r="U1073" s="33"/>
      <c r="V1073" s="17"/>
      <c r="W1073" s="17"/>
      <c r="X1073" s="17"/>
      <c r="Y1073" s="17"/>
      <c r="Z1073" s="17"/>
      <c r="AA1073" s="17"/>
      <c r="AB1073" s="17"/>
      <c r="AC1073" s="17"/>
    </row>
    <row r="1074" spans="1:29" ht="12.75" x14ac:dyDescent="0.2">
      <c r="A1074" s="17"/>
      <c r="B1074" s="17"/>
      <c r="C1074" s="21"/>
      <c r="D1074" s="17"/>
      <c r="E1074" s="22"/>
      <c r="F1074" s="38"/>
      <c r="G1074" s="26"/>
      <c r="H1074" s="22"/>
      <c r="I1074" s="22"/>
      <c r="J1074" s="22"/>
      <c r="K1074" s="22"/>
      <c r="L1074" s="22"/>
      <c r="M1074" s="33"/>
      <c r="N1074" s="22"/>
      <c r="O1074" s="33"/>
      <c r="P1074" s="39"/>
      <c r="Q1074" s="33"/>
      <c r="R1074" s="33"/>
      <c r="S1074" s="40"/>
      <c r="T1074" s="33"/>
      <c r="U1074" s="33"/>
      <c r="V1074" s="17"/>
      <c r="W1074" s="17"/>
      <c r="X1074" s="17"/>
      <c r="Y1074" s="17"/>
      <c r="Z1074" s="17"/>
      <c r="AA1074" s="17"/>
      <c r="AB1074" s="17"/>
      <c r="AC1074" s="17"/>
    </row>
    <row r="1075" spans="1:29" ht="12.75" x14ac:dyDescent="0.2">
      <c r="A1075" s="17"/>
      <c r="B1075" s="17"/>
      <c r="C1075" s="21"/>
      <c r="D1075" s="17"/>
      <c r="E1075" s="22"/>
      <c r="F1075" s="38"/>
      <c r="G1075" s="26"/>
      <c r="H1075" s="22"/>
      <c r="I1075" s="22"/>
      <c r="J1075" s="22"/>
      <c r="K1075" s="22"/>
      <c r="L1075" s="22"/>
      <c r="M1075" s="33"/>
      <c r="N1075" s="22"/>
      <c r="O1075" s="33"/>
      <c r="P1075" s="39"/>
      <c r="Q1075" s="33"/>
      <c r="R1075" s="33"/>
      <c r="S1075" s="40"/>
      <c r="T1075" s="33"/>
      <c r="U1075" s="33"/>
      <c r="V1075" s="17"/>
      <c r="W1075" s="17"/>
      <c r="X1075" s="17"/>
      <c r="Y1075" s="17"/>
      <c r="Z1075" s="17"/>
      <c r="AA1075" s="17"/>
      <c r="AB1075" s="17"/>
      <c r="AC1075" s="17"/>
    </row>
    <row r="1076" spans="1:29" ht="12.75" x14ac:dyDescent="0.2">
      <c r="A1076" s="17"/>
      <c r="B1076" s="17"/>
      <c r="C1076" s="21"/>
      <c r="D1076" s="17"/>
      <c r="E1076" s="22"/>
      <c r="F1076" s="38"/>
      <c r="G1076" s="26"/>
      <c r="H1076" s="22"/>
      <c r="I1076" s="22"/>
      <c r="J1076" s="22"/>
      <c r="K1076" s="22"/>
      <c r="L1076" s="22"/>
      <c r="M1076" s="33"/>
      <c r="N1076" s="22"/>
      <c r="O1076" s="33"/>
      <c r="P1076" s="39"/>
      <c r="Q1076" s="33"/>
      <c r="R1076" s="33"/>
      <c r="S1076" s="40"/>
      <c r="T1076" s="33"/>
      <c r="U1076" s="33"/>
      <c r="V1076" s="17"/>
      <c r="W1076" s="17"/>
      <c r="X1076" s="17"/>
      <c r="Y1076" s="17"/>
      <c r="Z1076" s="17"/>
      <c r="AA1076" s="17"/>
      <c r="AB1076" s="17"/>
      <c r="AC1076" s="17"/>
    </row>
    <row r="1077" spans="1:29" ht="12.75" x14ac:dyDescent="0.2">
      <c r="A1077" s="17"/>
      <c r="B1077" s="17"/>
      <c r="C1077" s="21"/>
      <c r="D1077" s="17"/>
      <c r="E1077" s="22"/>
      <c r="F1077" s="38"/>
      <c r="G1077" s="26"/>
      <c r="H1077" s="22"/>
      <c r="I1077" s="22"/>
      <c r="J1077" s="22"/>
      <c r="K1077" s="22"/>
      <c r="L1077" s="22"/>
      <c r="M1077" s="33"/>
      <c r="N1077" s="22"/>
      <c r="O1077" s="33"/>
      <c r="P1077" s="39"/>
      <c r="Q1077" s="33"/>
      <c r="R1077" s="33"/>
      <c r="S1077" s="40"/>
      <c r="T1077" s="33"/>
      <c r="U1077" s="33"/>
      <c r="V1077" s="17"/>
      <c r="W1077" s="17"/>
      <c r="X1077" s="17"/>
      <c r="Y1077" s="17"/>
      <c r="Z1077" s="17"/>
      <c r="AA1077" s="17"/>
      <c r="AB1077" s="17"/>
      <c r="AC1077" s="17"/>
    </row>
    <row r="1078" spans="1:29" ht="12.75" x14ac:dyDescent="0.2">
      <c r="A1078" s="17"/>
      <c r="B1078" s="17"/>
      <c r="C1078" s="21"/>
      <c r="D1078" s="17"/>
      <c r="E1078" s="22"/>
      <c r="F1078" s="38"/>
      <c r="G1078" s="26"/>
      <c r="H1078" s="22"/>
      <c r="I1078" s="22"/>
      <c r="J1078" s="22"/>
      <c r="K1078" s="22"/>
      <c r="L1078" s="22"/>
      <c r="M1078" s="33"/>
      <c r="N1078" s="22"/>
      <c r="O1078" s="33"/>
      <c r="P1078" s="39"/>
      <c r="Q1078" s="33"/>
      <c r="R1078" s="33"/>
      <c r="S1078" s="40"/>
      <c r="T1078" s="33"/>
      <c r="U1078" s="33"/>
      <c r="V1078" s="17"/>
      <c r="W1078" s="17"/>
      <c r="X1078" s="17"/>
      <c r="Y1078" s="17"/>
      <c r="Z1078" s="17"/>
      <c r="AA1078" s="17"/>
      <c r="AB1078" s="17"/>
      <c r="AC1078" s="17"/>
    </row>
    <row r="1079" spans="1:29" ht="12.75" x14ac:dyDescent="0.2">
      <c r="A1079" s="17"/>
      <c r="B1079" s="17"/>
      <c r="C1079" s="21"/>
      <c r="D1079" s="17"/>
      <c r="E1079" s="22"/>
      <c r="F1079" s="38"/>
      <c r="G1079" s="26"/>
      <c r="H1079" s="22"/>
      <c r="I1079" s="22"/>
      <c r="J1079" s="22"/>
      <c r="K1079" s="22"/>
      <c r="L1079" s="22"/>
      <c r="M1079" s="33"/>
      <c r="N1079" s="22"/>
      <c r="O1079" s="33"/>
      <c r="P1079" s="39"/>
      <c r="Q1079" s="33"/>
      <c r="R1079" s="33"/>
      <c r="S1079" s="40"/>
      <c r="T1079" s="33"/>
      <c r="U1079" s="33"/>
      <c r="V1079" s="17"/>
      <c r="W1079" s="17"/>
      <c r="X1079" s="17"/>
      <c r="Y1079" s="17"/>
      <c r="Z1079" s="17"/>
      <c r="AA1079" s="17"/>
      <c r="AB1079" s="17"/>
      <c r="AC1079" s="17"/>
    </row>
    <row r="1080" spans="1:29" ht="12.75" x14ac:dyDescent="0.2">
      <c r="A1080" s="17"/>
      <c r="B1080" s="17"/>
      <c r="C1080" s="21"/>
      <c r="D1080" s="17"/>
      <c r="E1080" s="22"/>
      <c r="F1080" s="38"/>
      <c r="G1080" s="26"/>
      <c r="H1080" s="22"/>
      <c r="I1080" s="22"/>
      <c r="J1080" s="22"/>
      <c r="K1080" s="22"/>
      <c r="L1080" s="22"/>
      <c r="M1080" s="33"/>
      <c r="N1080" s="22"/>
      <c r="O1080" s="33"/>
      <c r="P1080" s="39"/>
      <c r="Q1080" s="33"/>
      <c r="R1080" s="33"/>
      <c r="S1080" s="40"/>
      <c r="T1080" s="33"/>
      <c r="U1080" s="33"/>
      <c r="V1080" s="17"/>
      <c r="W1080" s="17"/>
      <c r="X1080" s="17"/>
      <c r="Y1080" s="17"/>
      <c r="Z1080" s="17"/>
      <c r="AA1080" s="17"/>
      <c r="AB1080" s="17"/>
      <c r="AC1080" s="17"/>
    </row>
    <row r="1081" spans="1:29" ht="12.75" x14ac:dyDescent="0.2">
      <c r="A1081" s="17"/>
      <c r="B1081" s="17"/>
      <c r="C1081" s="21"/>
      <c r="D1081" s="17"/>
      <c r="E1081" s="22"/>
      <c r="F1081" s="38"/>
      <c r="G1081" s="26"/>
      <c r="H1081" s="22"/>
      <c r="I1081" s="22"/>
      <c r="J1081" s="22"/>
      <c r="K1081" s="22"/>
      <c r="L1081" s="22"/>
      <c r="M1081" s="33"/>
      <c r="N1081" s="22"/>
      <c r="O1081" s="33"/>
      <c r="P1081" s="39"/>
      <c r="Q1081" s="33"/>
      <c r="R1081" s="33"/>
      <c r="S1081" s="40"/>
      <c r="T1081" s="33"/>
      <c r="U1081" s="33"/>
      <c r="V1081" s="17"/>
      <c r="W1081" s="17"/>
      <c r="X1081" s="17"/>
      <c r="Y1081" s="17"/>
      <c r="Z1081" s="17"/>
      <c r="AA1081" s="17"/>
      <c r="AB1081" s="17"/>
      <c r="AC1081" s="17"/>
    </row>
    <row r="1082" spans="1:29" ht="12.75" x14ac:dyDescent="0.2">
      <c r="A1082" s="17"/>
      <c r="B1082" s="17"/>
      <c r="C1082" s="21"/>
      <c r="D1082" s="17"/>
      <c r="E1082" s="22"/>
      <c r="F1082" s="38"/>
      <c r="G1082" s="26"/>
      <c r="H1082" s="22"/>
      <c r="I1082" s="22"/>
      <c r="J1082" s="22"/>
      <c r="K1082" s="22"/>
      <c r="L1082" s="22"/>
      <c r="M1082" s="33"/>
      <c r="N1082" s="22"/>
      <c r="O1082" s="33"/>
      <c r="P1082" s="39"/>
      <c r="Q1082" s="33"/>
      <c r="R1082" s="33"/>
      <c r="S1082" s="40"/>
      <c r="T1082" s="33"/>
      <c r="U1082" s="33"/>
      <c r="V1082" s="17"/>
      <c r="W1082" s="17"/>
      <c r="X1082" s="17"/>
      <c r="Y1082" s="17"/>
      <c r="Z1082" s="17"/>
      <c r="AA1082" s="17"/>
      <c r="AB1082" s="17"/>
      <c r="AC1082" s="17"/>
    </row>
    <row r="1083" spans="1:29" ht="12.75" x14ac:dyDescent="0.2">
      <c r="A1083" s="17"/>
      <c r="B1083" s="17"/>
      <c r="C1083" s="21"/>
      <c r="D1083" s="17"/>
      <c r="E1083" s="22"/>
      <c r="F1083" s="38"/>
      <c r="G1083" s="26"/>
      <c r="H1083" s="22"/>
      <c r="I1083" s="22"/>
      <c r="J1083" s="22"/>
      <c r="K1083" s="22"/>
      <c r="L1083" s="22"/>
      <c r="M1083" s="33"/>
      <c r="N1083" s="22"/>
      <c r="O1083" s="33"/>
      <c r="P1083" s="39"/>
      <c r="Q1083" s="33"/>
      <c r="R1083" s="33"/>
      <c r="S1083" s="40"/>
      <c r="T1083" s="33"/>
      <c r="U1083" s="33"/>
      <c r="V1083" s="17"/>
      <c r="W1083" s="17"/>
      <c r="X1083" s="17"/>
      <c r="Y1083" s="17"/>
      <c r="Z1083" s="17"/>
      <c r="AA1083" s="17"/>
      <c r="AB1083" s="17"/>
      <c r="AC1083" s="17"/>
    </row>
    <row r="1084" spans="1:29" ht="12.75" x14ac:dyDescent="0.2">
      <c r="A1084" s="17"/>
      <c r="B1084" s="17"/>
      <c r="C1084" s="21"/>
      <c r="D1084" s="17"/>
      <c r="E1084" s="22"/>
      <c r="F1084" s="38"/>
      <c r="G1084" s="26"/>
      <c r="H1084" s="22"/>
      <c r="I1084" s="22"/>
      <c r="J1084" s="22"/>
      <c r="K1084" s="22"/>
      <c r="L1084" s="22"/>
      <c r="M1084" s="33"/>
      <c r="N1084" s="22"/>
      <c r="O1084" s="33"/>
      <c r="P1084" s="39"/>
      <c r="Q1084" s="33"/>
      <c r="R1084" s="33"/>
      <c r="S1084" s="40"/>
      <c r="T1084" s="33"/>
      <c r="U1084" s="33"/>
      <c r="V1084" s="17"/>
      <c r="W1084" s="17"/>
      <c r="X1084" s="17"/>
      <c r="Y1084" s="17"/>
      <c r="Z1084" s="17"/>
      <c r="AA1084" s="17"/>
      <c r="AB1084" s="17"/>
      <c r="AC1084" s="17"/>
    </row>
    <row r="1085" spans="1:29" ht="12.75" x14ac:dyDescent="0.2">
      <c r="A1085" s="17"/>
      <c r="B1085" s="17"/>
      <c r="C1085" s="21"/>
      <c r="D1085" s="17"/>
      <c r="E1085" s="22"/>
      <c r="F1085" s="38"/>
      <c r="G1085" s="26"/>
      <c r="H1085" s="22"/>
      <c r="I1085" s="22"/>
      <c r="J1085" s="22"/>
      <c r="K1085" s="22"/>
      <c r="L1085" s="22"/>
      <c r="M1085" s="33"/>
      <c r="N1085" s="22"/>
      <c r="O1085" s="33"/>
      <c r="P1085" s="39"/>
      <c r="Q1085" s="33"/>
      <c r="R1085" s="33"/>
      <c r="S1085" s="40"/>
      <c r="T1085" s="33"/>
      <c r="U1085" s="33"/>
      <c r="V1085" s="17"/>
      <c r="W1085" s="17"/>
      <c r="X1085" s="17"/>
      <c r="Y1085" s="17"/>
      <c r="Z1085" s="17"/>
      <c r="AA1085" s="17"/>
      <c r="AB1085" s="17"/>
      <c r="AC1085" s="17"/>
    </row>
    <row r="1086" spans="1:29" ht="12.75" x14ac:dyDescent="0.2">
      <c r="A1086" s="17"/>
      <c r="B1086" s="17"/>
      <c r="C1086" s="21"/>
      <c r="D1086" s="17"/>
      <c r="E1086" s="22"/>
      <c r="F1086" s="38"/>
      <c r="G1086" s="26"/>
      <c r="H1086" s="22"/>
      <c r="I1086" s="22"/>
      <c r="J1086" s="22"/>
      <c r="K1086" s="22"/>
      <c r="L1086" s="22"/>
      <c r="M1086" s="33"/>
      <c r="N1086" s="22"/>
      <c r="O1086" s="33"/>
      <c r="P1086" s="39"/>
      <c r="Q1086" s="33"/>
      <c r="R1086" s="33"/>
      <c r="S1086" s="40"/>
      <c r="T1086" s="33"/>
      <c r="U1086" s="33"/>
      <c r="V1086" s="17"/>
      <c r="W1086" s="17"/>
      <c r="X1086" s="17"/>
      <c r="Y1086" s="17"/>
      <c r="Z1086" s="17"/>
      <c r="AA1086" s="17"/>
      <c r="AB1086" s="17"/>
      <c r="AC1086" s="17"/>
    </row>
    <row r="1087" spans="1:29" ht="12.75" x14ac:dyDescent="0.2">
      <c r="A1087" s="17"/>
      <c r="B1087" s="17"/>
      <c r="C1087" s="21"/>
      <c r="D1087" s="17"/>
      <c r="E1087" s="22"/>
      <c r="F1087" s="38"/>
      <c r="G1087" s="26"/>
      <c r="H1087" s="22"/>
      <c r="I1087" s="22"/>
      <c r="J1087" s="22"/>
      <c r="K1087" s="22"/>
      <c r="L1087" s="22"/>
      <c r="M1087" s="33"/>
      <c r="N1087" s="22"/>
      <c r="O1087" s="33"/>
      <c r="P1087" s="39"/>
      <c r="Q1087" s="33"/>
      <c r="R1087" s="33"/>
      <c r="S1087" s="40"/>
      <c r="T1087" s="33"/>
      <c r="U1087" s="33"/>
      <c r="V1087" s="17"/>
      <c r="W1087" s="17"/>
      <c r="X1087" s="17"/>
      <c r="Y1087" s="17"/>
      <c r="Z1087" s="17"/>
      <c r="AA1087" s="17"/>
      <c r="AB1087" s="17"/>
      <c r="AC1087" s="17"/>
    </row>
    <row r="1088" spans="1:29" ht="12.75" x14ac:dyDescent="0.2">
      <c r="A1088" s="17"/>
      <c r="B1088" s="17"/>
      <c r="C1088" s="21"/>
      <c r="D1088" s="17"/>
      <c r="E1088" s="22"/>
      <c r="F1088" s="38"/>
      <c r="G1088" s="26"/>
      <c r="H1088" s="22"/>
      <c r="I1088" s="22"/>
      <c r="J1088" s="22"/>
      <c r="K1088" s="22"/>
      <c r="L1088" s="22"/>
      <c r="M1088" s="33"/>
      <c r="N1088" s="22"/>
      <c r="O1088" s="33"/>
      <c r="P1088" s="39"/>
      <c r="Q1088" s="33"/>
      <c r="R1088" s="33"/>
      <c r="S1088" s="40"/>
      <c r="T1088" s="33"/>
      <c r="U1088" s="33"/>
      <c r="V1088" s="17"/>
      <c r="W1088" s="17"/>
      <c r="X1088" s="17"/>
      <c r="Y1088" s="17"/>
      <c r="Z1088" s="17"/>
      <c r="AA1088" s="17"/>
      <c r="AB1088" s="17"/>
      <c r="AC1088" s="17"/>
    </row>
    <row r="1089" spans="1:29" ht="12.75" x14ac:dyDescent="0.2">
      <c r="A1089" s="17"/>
      <c r="B1089" s="17"/>
      <c r="C1089" s="21"/>
      <c r="D1089" s="17"/>
      <c r="E1089" s="22"/>
      <c r="F1089" s="38"/>
      <c r="G1089" s="26"/>
      <c r="H1089" s="22"/>
      <c r="I1089" s="22"/>
      <c r="J1089" s="22"/>
      <c r="K1089" s="22"/>
      <c r="L1089" s="22"/>
      <c r="M1089" s="33"/>
      <c r="N1089" s="22"/>
      <c r="O1089" s="33"/>
      <c r="P1089" s="39"/>
      <c r="Q1089" s="33"/>
      <c r="R1089" s="33"/>
      <c r="S1089" s="40"/>
      <c r="T1089" s="33"/>
      <c r="U1089" s="33"/>
      <c r="V1089" s="17"/>
      <c r="W1089" s="17"/>
      <c r="X1089" s="17"/>
      <c r="Y1089" s="17"/>
      <c r="Z1089" s="17"/>
      <c r="AA1089" s="17"/>
      <c r="AB1089" s="17"/>
      <c r="AC1089" s="17"/>
    </row>
    <row r="1090" spans="1:29" ht="12.75" x14ac:dyDescent="0.2">
      <c r="A1090" s="17"/>
      <c r="B1090" s="17"/>
      <c r="C1090" s="21"/>
      <c r="D1090" s="17"/>
      <c r="E1090" s="22"/>
      <c r="F1090" s="38"/>
      <c r="G1090" s="26"/>
      <c r="H1090" s="22"/>
      <c r="I1090" s="22"/>
      <c r="J1090" s="22"/>
      <c r="K1090" s="22"/>
      <c r="L1090" s="22"/>
      <c r="M1090" s="33"/>
      <c r="N1090" s="22"/>
      <c r="O1090" s="33"/>
      <c r="P1090" s="39"/>
      <c r="Q1090" s="33"/>
      <c r="R1090" s="33"/>
      <c r="S1090" s="40"/>
      <c r="T1090" s="33"/>
      <c r="U1090" s="33"/>
      <c r="V1090" s="17"/>
      <c r="W1090" s="17"/>
      <c r="X1090" s="17"/>
      <c r="Y1090" s="17"/>
      <c r="Z1090" s="17"/>
      <c r="AA1090" s="17"/>
      <c r="AB1090" s="17"/>
      <c r="AC1090" s="17"/>
    </row>
    <row r="1091" spans="1:29" ht="12.75" x14ac:dyDescent="0.2">
      <c r="A1091" s="17"/>
      <c r="B1091" s="17"/>
      <c r="C1091" s="21"/>
      <c r="D1091" s="17"/>
      <c r="E1091" s="22"/>
      <c r="F1091" s="38"/>
      <c r="G1091" s="26"/>
      <c r="H1091" s="22"/>
      <c r="I1091" s="22"/>
      <c r="J1091" s="22"/>
      <c r="K1091" s="22"/>
      <c r="L1091" s="22"/>
      <c r="M1091" s="33"/>
      <c r="N1091" s="22"/>
      <c r="O1091" s="33"/>
      <c r="P1091" s="39"/>
      <c r="Q1091" s="33"/>
      <c r="R1091" s="33"/>
      <c r="S1091" s="40"/>
      <c r="T1091" s="33"/>
      <c r="U1091" s="33"/>
      <c r="V1091" s="17"/>
      <c r="W1091" s="17"/>
      <c r="X1091" s="17"/>
      <c r="Y1091" s="17"/>
      <c r="Z1091" s="17"/>
      <c r="AA1091" s="17"/>
      <c r="AB1091" s="17"/>
      <c r="AC1091" s="17"/>
    </row>
    <row r="1092" spans="1:29" ht="12.75" x14ac:dyDescent="0.2">
      <c r="A1092" s="17"/>
      <c r="B1092" s="17"/>
      <c r="C1092" s="21"/>
      <c r="D1092" s="17"/>
      <c r="E1092" s="22"/>
      <c r="F1092" s="38"/>
      <c r="G1092" s="26"/>
      <c r="H1092" s="22"/>
      <c r="I1092" s="22"/>
      <c r="J1092" s="22"/>
      <c r="K1092" s="22"/>
      <c r="L1092" s="22"/>
      <c r="M1092" s="33"/>
      <c r="N1092" s="22"/>
      <c r="O1092" s="33"/>
      <c r="P1092" s="39"/>
      <c r="Q1092" s="33"/>
      <c r="R1092" s="33"/>
      <c r="S1092" s="40"/>
      <c r="T1092" s="33"/>
      <c r="U1092" s="33"/>
      <c r="V1092" s="17"/>
      <c r="W1092" s="17"/>
      <c r="X1092" s="17"/>
      <c r="Y1092" s="17"/>
      <c r="Z1092" s="17"/>
      <c r="AA1092" s="17"/>
      <c r="AB1092" s="17"/>
      <c r="AC1092" s="17"/>
    </row>
    <row r="1093" spans="1:29" ht="12.75" x14ac:dyDescent="0.2">
      <c r="A1093" s="17"/>
      <c r="B1093" s="17"/>
      <c r="C1093" s="21"/>
      <c r="D1093" s="17"/>
      <c r="E1093" s="22"/>
      <c r="F1093" s="38"/>
      <c r="G1093" s="26"/>
      <c r="H1093" s="22"/>
      <c r="I1093" s="22"/>
      <c r="J1093" s="22"/>
      <c r="K1093" s="22"/>
      <c r="L1093" s="22"/>
      <c r="M1093" s="33"/>
      <c r="N1093" s="22"/>
      <c r="O1093" s="33"/>
      <c r="P1093" s="39"/>
      <c r="Q1093" s="33"/>
      <c r="R1093" s="33"/>
      <c r="S1093" s="40"/>
      <c r="T1093" s="33"/>
      <c r="U1093" s="33"/>
      <c r="V1093" s="17"/>
      <c r="W1093" s="17"/>
      <c r="X1093" s="17"/>
      <c r="Y1093" s="17"/>
      <c r="Z1093" s="17"/>
      <c r="AA1093" s="17"/>
      <c r="AB1093" s="17"/>
      <c r="AC1093" s="17"/>
    </row>
    <row r="1094" spans="1:29" ht="12.75" x14ac:dyDescent="0.2">
      <c r="A1094" s="17"/>
      <c r="B1094" s="17"/>
      <c r="C1094" s="21"/>
      <c r="D1094" s="17"/>
      <c r="E1094" s="22"/>
      <c r="F1094" s="38"/>
      <c r="G1094" s="26"/>
      <c r="H1094" s="22"/>
      <c r="I1094" s="22"/>
      <c r="J1094" s="22"/>
      <c r="K1094" s="22"/>
      <c r="L1094" s="22"/>
      <c r="M1094" s="33"/>
      <c r="N1094" s="22"/>
      <c r="O1094" s="33"/>
      <c r="P1094" s="39"/>
      <c r="Q1094" s="33"/>
      <c r="R1094" s="33"/>
      <c r="S1094" s="40"/>
      <c r="T1094" s="33"/>
      <c r="U1094" s="33"/>
      <c r="V1094" s="17"/>
      <c r="W1094" s="17"/>
      <c r="X1094" s="17"/>
      <c r="Y1094" s="17"/>
      <c r="Z1094" s="17"/>
      <c r="AA1094" s="17"/>
      <c r="AB1094" s="17"/>
      <c r="AC1094" s="17"/>
    </row>
    <row r="1095" spans="1:29" ht="12.75" x14ac:dyDescent="0.2">
      <c r="A1095" s="17"/>
      <c r="B1095" s="17"/>
      <c r="C1095" s="21"/>
      <c r="D1095" s="17"/>
      <c r="E1095" s="22"/>
      <c r="F1095" s="38"/>
      <c r="G1095" s="26"/>
      <c r="H1095" s="22"/>
      <c r="I1095" s="22"/>
      <c r="J1095" s="22"/>
      <c r="K1095" s="22"/>
      <c r="L1095" s="22"/>
      <c r="M1095" s="33"/>
      <c r="N1095" s="22"/>
      <c r="O1095" s="33"/>
      <c r="P1095" s="39"/>
      <c r="Q1095" s="33"/>
      <c r="R1095" s="33"/>
      <c r="S1095" s="40"/>
      <c r="T1095" s="33"/>
      <c r="U1095" s="33"/>
      <c r="V1095" s="17"/>
      <c r="W1095" s="17"/>
      <c r="X1095" s="17"/>
      <c r="Y1095" s="17"/>
      <c r="Z1095" s="17"/>
      <c r="AA1095" s="17"/>
      <c r="AB1095" s="17"/>
      <c r="AC1095" s="17"/>
    </row>
    <row r="1096" spans="1:29" ht="12.75" x14ac:dyDescent="0.2">
      <c r="A1096" s="17"/>
      <c r="B1096" s="17"/>
      <c r="C1096" s="21"/>
      <c r="D1096" s="17"/>
      <c r="E1096" s="22"/>
      <c r="F1096" s="38"/>
      <c r="G1096" s="26"/>
      <c r="H1096" s="22"/>
      <c r="I1096" s="22"/>
      <c r="J1096" s="22"/>
      <c r="K1096" s="22"/>
      <c r="L1096" s="22"/>
      <c r="M1096" s="33"/>
      <c r="N1096" s="22"/>
      <c r="O1096" s="33"/>
      <c r="P1096" s="39"/>
      <c r="Q1096" s="33"/>
      <c r="R1096" s="33"/>
      <c r="S1096" s="40"/>
      <c r="T1096" s="33"/>
      <c r="U1096" s="33"/>
      <c r="V1096" s="17"/>
      <c r="W1096" s="17"/>
      <c r="X1096" s="17"/>
      <c r="Y1096" s="17"/>
      <c r="Z1096" s="17"/>
      <c r="AA1096" s="17"/>
      <c r="AB1096" s="17"/>
      <c r="AC1096" s="17"/>
    </row>
    <row r="1097" spans="1:29" ht="12.75" x14ac:dyDescent="0.2">
      <c r="A1097" s="17"/>
      <c r="B1097" s="17"/>
      <c r="C1097" s="21"/>
      <c r="D1097" s="17"/>
      <c r="E1097" s="22"/>
      <c r="F1097" s="38"/>
      <c r="G1097" s="26"/>
      <c r="H1097" s="22"/>
      <c r="I1097" s="22"/>
      <c r="J1097" s="22"/>
      <c r="K1097" s="22"/>
      <c r="L1097" s="22"/>
      <c r="M1097" s="33"/>
      <c r="N1097" s="22"/>
      <c r="O1097" s="33"/>
      <c r="P1097" s="39"/>
      <c r="Q1097" s="33"/>
      <c r="R1097" s="33"/>
      <c r="S1097" s="40"/>
      <c r="T1097" s="33"/>
      <c r="U1097" s="33"/>
      <c r="V1097" s="17"/>
      <c r="W1097" s="17"/>
      <c r="X1097" s="17"/>
      <c r="Y1097" s="17"/>
      <c r="Z1097" s="17"/>
      <c r="AA1097" s="17"/>
      <c r="AB1097" s="17"/>
      <c r="AC1097" s="17"/>
    </row>
    <row r="1098" spans="1:29" ht="12.75" x14ac:dyDescent="0.2">
      <c r="A1098" s="17"/>
      <c r="B1098" s="17"/>
      <c r="C1098" s="21"/>
      <c r="D1098" s="17"/>
      <c r="E1098" s="22"/>
      <c r="F1098" s="38"/>
      <c r="G1098" s="26"/>
      <c r="H1098" s="22"/>
      <c r="I1098" s="22"/>
      <c r="J1098" s="22"/>
      <c r="K1098" s="22"/>
      <c r="L1098" s="22"/>
      <c r="M1098" s="33"/>
      <c r="N1098" s="22"/>
      <c r="O1098" s="33"/>
      <c r="P1098" s="39"/>
      <c r="Q1098" s="33"/>
      <c r="R1098" s="33"/>
      <c r="S1098" s="40"/>
      <c r="T1098" s="33"/>
      <c r="U1098" s="33"/>
      <c r="V1098" s="17"/>
      <c r="W1098" s="17"/>
      <c r="X1098" s="17"/>
      <c r="Y1098" s="17"/>
      <c r="Z1098" s="17"/>
      <c r="AA1098" s="17"/>
      <c r="AB1098" s="17"/>
      <c r="AC1098" s="17"/>
    </row>
    <row r="1099" spans="1:29" ht="12.75" x14ac:dyDescent="0.2">
      <c r="A1099" s="17"/>
      <c r="B1099" s="17"/>
      <c r="C1099" s="21"/>
      <c r="D1099" s="17"/>
      <c r="E1099" s="22"/>
      <c r="F1099" s="38"/>
      <c r="G1099" s="26"/>
      <c r="H1099" s="22"/>
      <c r="I1099" s="22"/>
      <c r="J1099" s="22"/>
      <c r="K1099" s="22"/>
      <c r="L1099" s="22"/>
      <c r="M1099" s="33"/>
      <c r="N1099" s="22"/>
      <c r="O1099" s="33"/>
      <c r="P1099" s="39"/>
      <c r="Q1099" s="33"/>
      <c r="R1099" s="33"/>
      <c r="S1099" s="40"/>
      <c r="T1099" s="33"/>
      <c r="U1099" s="33"/>
      <c r="V1099" s="17"/>
      <c r="W1099" s="17"/>
      <c r="X1099" s="17"/>
      <c r="Y1099" s="17"/>
      <c r="Z1099" s="17"/>
      <c r="AA1099" s="17"/>
      <c r="AB1099" s="17"/>
      <c r="AC1099" s="17"/>
    </row>
    <row r="1100" spans="1:29" ht="12.75" x14ac:dyDescent="0.2">
      <c r="A1100" s="17"/>
      <c r="B1100" s="17"/>
      <c r="C1100" s="21"/>
      <c r="D1100" s="17"/>
      <c r="E1100" s="22"/>
      <c r="F1100" s="38"/>
      <c r="G1100" s="26"/>
      <c r="H1100" s="22"/>
      <c r="I1100" s="22"/>
      <c r="J1100" s="22"/>
      <c r="K1100" s="22"/>
      <c r="L1100" s="22"/>
      <c r="M1100" s="33"/>
      <c r="N1100" s="22"/>
      <c r="O1100" s="33"/>
      <c r="P1100" s="39"/>
      <c r="Q1100" s="33"/>
      <c r="R1100" s="33"/>
      <c r="S1100" s="40"/>
      <c r="T1100" s="33"/>
      <c r="U1100" s="33"/>
      <c r="V1100" s="17"/>
      <c r="W1100" s="17"/>
      <c r="X1100" s="17"/>
      <c r="Y1100" s="17"/>
      <c r="Z1100" s="17"/>
      <c r="AA1100" s="17"/>
      <c r="AB1100" s="17"/>
      <c r="AC1100" s="17"/>
    </row>
    <row r="1101" spans="1:29" ht="12.75" x14ac:dyDescent="0.2">
      <c r="A1101" s="17"/>
      <c r="B1101" s="17"/>
      <c r="C1101" s="21"/>
      <c r="D1101" s="17"/>
      <c r="E1101" s="22"/>
      <c r="F1101" s="38"/>
      <c r="G1101" s="26"/>
      <c r="H1101" s="22"/>
      <c r="I1101" s="22"/>
      <c r="J1101" s="22"/>
      <c r="K1101" s="22"/>
      <c r="L1101" s="22"/>
      <c r="M1101" s="33"/>
      <c r="N1101" s="22"/>
      <c r="O1101" s="33"/>
      <c r="P1101" s="39"/>
      <c r="Q1101" s="33"/>
      <c r="R1101" s="33"/>
      <c r="S1101" s="40"/>
      <c r="T1101" s="33"/>
      <c r="U1101" s="33"/>
      <c r="V1101" s="17"/>
      <c r="W1101" s="17"/>
      <c r="X1101" s="17"/>
      <c r="Y1101" s="17"/>
      <c r="Z1101" s="17"/>
      <c r="AA1101" s="17"/>
      <c r="AB1101" s="17"/>
      <c r="AC1101" s="17"/>
    </row>
    <row r="1102" spans="1:29" ht="12.75" x14ac:dyDescent="0.2">
      <c r="A1102" s="17"/>
      <c r="B1102" s="17"/>
      <c r="C1102" s="21"/>
      <c r="D1102" s="17"/>
      <c r="E1102" s="22"/>
      <c r="F1102" s="38"/>
      <c r="G1102" s="26"/>
      <c r="H1102" s="22"/>
      <c r="I1102" s="22"/>
      <c r="J1102" s="22"/>
      <c r="K1102" s="22"/>
      <c r="L1102" s="22"/>
      <c r="M1102" s="33"/>
      <c r="N1102" s="22"/>
      <c r="O1102" s="33"/>
      <c r="P1102" s="39"/>
      <c r="Q1102" s="33"/>
      <c r="R1102" s="33"/>
      <c r="S1102" s="40"/>
      <c r="T1102" s="33"/>
      <c r="U1102" s="33"/>
      <c r="V1102" s="17"/>
      <c r="W1102" s="17"/>
      <c r="X1102" s="17"/>
      <c r="Y1102" s="17"/>
      <c r="Z1102" s="17"/>
      <c r="AA1102" s="17"/>
      <c r="AB1102" s="17"/>
      <c r="AC1102" s="17"/>
    </row>
    <row r="1103" spans="1:29" ht="12.75" x14ac:dyDescent="0.2">
      <c r="A1103" s="17"/>
      <c r="B1103" s="17"/>
      <c r="C1103" s="21"/>
      <c r="D1103" s="17"/>
      <c r="E1103" s="22"/>
      <c r="F1103" s="38"/>
      <c r="G1103" s="26"/>
      <c r="H1103" s="22"/>
      <c r="I1103" s="22"/>
      <c r="J1103" s="22"/>
      <c r="K1103" s="22"/>
      <c r="L1103" s="22"/>
      <c r="M1103" s="33"/>
      <c r="N1103" s="22"/>
      <c r="O1103" s="33"/>
      <c r="P1103" s="39"/>
      <c r="Q1103" s="33"/>
      <c r="R1103" s="33"/>
      <c r="S1103" s="40"/>
      <c r="T1103" s="33"/>
      <c r="U1103" s="33"/>
      <c r="V1103" s="17"/>
      <c r="W1103" s="17"/>
      <c r="X1103" s="17"/>
      <c r="Y1103" s="17"/>
      <c r="Z1103" s="17"/>
      <c r="AA1103" s="17"/>
      <c r="AB1103" s="17"/>
      <c r="AC1103" s="17"/>
    </row>
    <row r="1104" spans="1:29" ht="12.75" x14ac:dyDescent="0.2">
      <c r="A1104" s="17"/>
      <c r="B1104" s="17"/>
      <c r="C1104" s="21"/>
      <c r="D1104" s="17"/>
      <c r="E1104" s="22"/>
      <c r="F1104" s="38"/>
      <c r="G1104" s="26"/>
      <c r="H1104" s="22"/>
      <c r="I1104" s="22"/>
      <c r="J1104" s="22"/>
      <c r="K1104" s="22"/>
      <c r="L1104" s="22"/>
      <c r="M1104" s="33"/>
      <c r="N1104" s="22"/>
      <c r="O1104" s="33"/>
      <c r="P1104" s="39"/>
      <c r="Q1104" s="33"/>
      <c r="R1104" s="33"/>
      <c r="S1104" s="40"/>
      <c r="T1104" s="33"/>
      <c r="U1104" s="33"/>
      <c r="V1104" s="17"/>
      <c r="W1104" s="17"/>
      <c r="X1104" s="17"/>
      <c r="Y1104" s="17"/>
      <c r="Z1104" s="17"/>
      <c r="AA1104" s="17"/>
      <c r="AB1104" s="17"/>
      <c r="AC1104" s="17"/>
    </row>
    <row r="1105" spans="1:29" ht="12.75" x14ac:dyDescent="0.2">
      <c r="A1105" s="17"/>
      <c r="B1105" s="17"/>
      <c r="C1105" s="21"/>
      <c r="D1105" s="17"/>
      <c r="E1105" s="22"/>
      <c r="F1105" s="38"/>
      <c r="G1105" s="26"/>
      <c r="H1105" s="22"/>
      <c r="I1105" s="22"/>
      <c r="J1105" s="22"/>
      <c r="K1105" s="22"/>
      <c r="L1105" s="22"/>
      <c r="M1105" s="33"/>
      <c r="N1105" s="22"/>
      <c r="O1105" s="33"/>
      <c r="P1105" s="39"/>
      <c r="Q1105" s="33"/>
      <c r="R1105" s="33"/>
      <c r="S1105" s="40"/>
      <c r="T1105" s="33"/>
      <c r="U1105" s="33"/>
      <c r="V1105" s="17"/>
      <c r="W1105" s="17"/>
      <c r="X1105" s="17"/>
      <c r="Y1105" s="17"/>
      <c r="Z1105" s="17"/>
      <c r="AA1105" s="17"/>
      <c r="AB1105" s="17"/>
      <c r="AC1105" s="17"/>
    </row>
    <row r="1106" spans="1:29" ht="12.75" x14ac:dyDescent="0.2">
      <c r="A1106" s="17"/>
      <c r="B1106" s="17"/>
      <c r="C1106" s="21"/>
      <c r="D1106" s="17"/>
      <c r="E1106" s="22"/>
      <c r="F1106" s="38"/>
      <c r="G1106" s="26"/>
      <c r="H1106" s="22"/>
      <c r="I1106" s="22"/>
      <c r="J1106" s="22"/>
      <c r="K1106" s="22"/>
      <c r="L1106" s="22"/>
      <c r="M1106" s="33"/>
      <c r="N1106" s="22"/>
      <c r="O1106" s="33"/>
      <c r="P1106" s="39"/>
      <c r="Q1106" s="33"/>
      <c r="R1106" s="33"/>
      <c r="S1106" s="40"/>
      <c r="T1106" s="33"/>
      <c r="U1106" s="33"/>
      <c r="V1106" s="17"/>
      <c r="W1106" s="17"/>
      <c r="X1106" s="17"/>
      <c r="Y1106" s="17"/>
      <c r="Z1106" s="17"/>
      <c r="AA1106" s="17"/>
      <c r="AB1106" s="17"/>
      <c r="AC1106" s="17"/>
    </row>
    <row r="1107" spans="1:29" ht="12.75" x14ac:dyDescent="0.2">
      <c r="A1107" s="17"/>
      <c r="B1107" s="17"/>
      <c r="C1107" s="21"/>
      <c r="D1107" s="17"/>
      <c r="E1107" s="22"/>
      <c r="F1107" s="38"/>
      <c r="G1107" s="26"/>
      <c r="H1107" s="22"/>
      <c r="I1107" s="22"/>
      <c r="J1107" s="22"/>
      <c r="K1107" s="22"/>
      <c r="L1107" s="22"/>
      <c r="M1107" s="33"/>
      <c r="N1107" s="22"/>
      <c r="O1107" s="33"/>
      <c r="P1107" s="39"/>
      <c r="Q1107" s="33"/>
      <c r="R1107" s="33"/>
      <c r="S1107" s="40"/>
      <c r="T1107" s="33"/>
      <c r="U1107" s="33"/>
      <c r="V1107" s="17"/>
      <c r="W1107" s="17"/>
      <c r="X1107" s="17"/>
      <c r="Y1107" s="17"/>
      <c r="Z1107" s="17"/>
      <c r="AA1107" s="17"/>
      <c r="AB1107" s="17"/>
      <c r="AC1107" s="17"/>
    </row>
    <row r="1108" spans="1:29" ht="12.75" x14ac:dyDescent="0.2">
      <c r="A1108" s="17"/>
      <c r="B1108" s="17"/>
      <c r="C1108" s="21"/>
      <c r="D1108" s="17"/>
      <c r="E1108" s="22"/>
      <c r="F1108" s="38"/>
      <c r="G1108" s="26"/>
      <c r="H1108" s="22"/>
      <c r="I1108" s="22"/>
      <c r="J1108" s="22"/>
      <c r="K1108" s="22"/>
      <c r="L1108" s="22"/>
      <c r="M1108" s="33"/>
      <c r="N1108" s="22"/>
      <c r="O1108" s="33"/>
      <c r="P1108" s="39"/>
      <c r="Q1108" s="33"/>
      <c r="R1108" s="33"/>
      <c r="S1108" s="40"/>
      <c r="T1108" s="33"/>
      <c r="U1108" s="33"/>
      <c r="V1108" s="17"/>
      <c r="W1108" s="17"/>
      <c r="X1108" s="17"/>
      <c r="Y1108" s="17"/>
      <c r="Z1108" s="17"/>
      <c r="AA1108" s="17"/>
      <c r="AB1108" s="17"/>
      <c r="AC1108" s="17"/>
    </row>
    <row r="1109" spans="1:29" ht="12.75" x14ac:dyDescent="0.2">
      <c r="A1109" s="17"/>
      <c r="B1109" s="17"/>
      <c r="C1109" s="21"/>
      <c r="D1109" s="17"/>
      <c r="E1109" s="22"/>
      <c r="F1109" s="38"/>
      <c r="G1109" s="26"/>
      <c r="H1109" s="22"/>
      <c r="I1109" s="22"/>
      <c r="J1109" s="22"/>
      <c r="K1109" s="22"/>
      <c r="L1109" s="22"/>
      <c r="M1109" s="33"/>
      <c r="N1109" s="22"/>
      <c r="O1109" s="33"/>
      <c r="P1109" s="39"/>
      <c r="Q1109" s="33"/>
      <c r="R1109" s="33"/>
      <c r="S1109" s="40"/>
      <c r="T1109" s="33"/>
      <c r="U1109" s="33"/>
      <c r="V1109" s="17"/>
      <c r="W1109" s="17"/>
      <c r="X1109" s="17"/>
      <c r="Y1109" s="17"/>
      <c r="Z1109" s="17"/>
      <c r="AA1109" s="17"/>
      <c r="AB1109" s="17"/>
      <c r="AC1109" s="17"/>
    </row>
    <row r="1110" spans="1:29" ht="12.75" x14ac:dyDescent="0.2">
      <c r="A1110" s="17"/>
      <c r="B1110" s="17"/>
      <c r="C1110" s="21"/>
      <c r="D1110" s="17"/>
      <c r="E1110" s="22"/>
      <c r="F1110" s="38"/>
      <c r="G1110" s="26"/>
      <c r="H1110" s="22"/>
      <c r="I1110" s="22"/>
      <c r="J1110" s="22"/>
      <c r="K1110" s="22"/>
      <c r="L1110" s="22"/>
      <c r="M1110" s="33"/>
      <c r="N1110" s="22"/>
      <c r="O1110" s="33"/>
      <c r="P1110" s="39"/>
      <c r="Q1110" s="33"/>
      <c r="R1110" s="33"/>
      <c r="S1110" s="40"/>
      <c r="T1110" s="33"/>
      <c r="U1110" s="33"/>
      <c r="V1110" s="17"/>
      <c r="W1110" s="17"/>
      <c r="X1110" s="17"/>
      <c r="Y1110" s="17"/>
      <c r="Z1110" s="17"/>
      <c r="AA1110" s="17"/>
      <c r="AB1110" s="17"/>
      <c r="AC1110" s="17"/>
    </row>
    <row r="1111" spans="1:29" ht="12.75" x14ac:dyDescent="0.2">
      <c r="A1111" s="17"/>
      <c r="B1111" s="17"/>
      <c r="C1111" s="21"/>
      <c r="D1111" s="17"/>
      <c r="E1111" s="22"/>
      <c r="F1111" s="38"/>
      <c r="G1111" s="26"/>
      <c r="H1111" s="22"/>
      <c r="I1111" s="22"/>
      <c r="J1111" s="22"/>
      <c r="K1111" s="22"/>
      <c r="L1111" s="22"/>
      <c r="M1111" s="33"/>
      <c r="N1111" s="22"/>
      <c r="O1111" s="33"/>
      <c r="P1111" s="39"/>
      <c r="Q1111" s="33"/>
      <c r="R1111" s="33"/>
      <c r="S1111" s="40"/>
      <c r="T1111" s="33"/>
      <c r="U1111" s="33"/>
      <c r="V1111" s="17"/>
      <c r="W1111" s="17"/>
      <c r="X1111" s="17"/>
      <c r="Y1111" s="17"/>
      <c r="Z1111" s="17"/>
      <c r="AA1111" s="17"/>
      <c r="AB1111" s="17"/>
      <c r="AC1111" s="17"/>
    </row>
    <row r="1112" spans="1:29" ht="12.75" x14ac:dyDescent="0.2">
      <c r="A1112" s="17"/>
      <c r="B1112" s="17"/>
      <c r="C1112" s="21"/>
      <c r="D1112" s="17"/>
      <c r="E1112" s="22"/>
      <c r="F1112" s="38"/>
      <c r="G1112" s="26"/>
      <c r="H1112" s="22"/>
      <c r="I1112" s="22"/>
      <c r="J1112" s="22"/>
      <c r="K1112" s="22"/>
      <c r="L1112" s="22"/>
      <c r="M1112" s="33"/>
      <c r="N1112" s="22"/>
      <c r="O1112" s="33"/>
      <c r="P1112" s="39"/>
      <c r="Q1112" s="33"/>
      <c r="R1112" s="33"/>
      <c r="S1112" s="40"/>
      <c r="T1112" s="33"/>
      <c r="U1112" s="33"/>
      <c r="V1112" s="17"/>
      <c r="W1112" s="17"/>
      <c r="X1112" s="17"/>
      <c r="Y1112" s="17"/>
      <c r="Z1112" s="17"/>
      <c r="AA1112" s="17"/>
      <c r="AB1112" s="17"/>
      <c r="AC1112" s="17"/>
    </row>
    <row r="1113" spans="1:29" ht="12.75" x14ac:dyDescent="0.2">
      <c r="A1113" s="17"/>
      <c r="B1113" s="17"/>
      <c r="C1113" s="21"/>
      <c r="D1113" s="17"/>
      <c r="E1113" s="22"/>
      <c r="F1113" s="38"/>
      <c r="G1113" s="26"/>
      <c r="H1113" s="22"/>
      <c r="I1113" s="22"/>
      <c r="J1113" s="22"/>
      <c r="K1113" s="22"/>
      <c r="L1113" s="22"/>
      <c r="M1113" s="33"/>
      <c r="N1113" s="22"/>
      <c r="O1113" s="33"/>
      <c r="P1113" s="39"/>
      <c r="Q1113" s="33"/>
      <c r="R1113" s="33"/>
      <c r="S1113" s="40"/>
      <c r="T1113" s="33"/>
      <c r="U1113" s="33"/>
      <c r="V1113" s="17"/>
      <c r="W1113" s="17"/>
      <c r="X1113" s="17"/>
      <c r="Y1113" s="17"/>
      <c r="Z1113" s="17"/>
      <c r="AA1113" s="17"/>
      <c r="AB1113" s="17"/>
      <c r="AC1113" s="17"/>
    </row>
    <row r="1114" spans="1:29" ht="12.75" x14ac:dyDescent="0.2">
      <c r="A1114" s="17"/>
      <c r="B1114" s="17"/>
      <c r="C1114" s="21"/>
      <c r="D1114" s="17"/>
      <c r="E1114" s="22"/>
      <c r="F1114" s="38"/>
      <c r="G1114" s="26"/>
      <c r="H1114" s="22"/>
      <c r="I1114" s="22"/>
      <c r="J1114" s="22"/>
      <c r="K1114" s="22"/>
      <c r="L1114" s="22"/>
      <c r="M1114" s="33"/>
      <c r="N1114" s="22"/>
      <c r="O1114" s="33"/>
      <c r="P1114" s="39"/>
      <c r="Q1114" s="33"/>
      <c r="R1114" s="33"/>
      <c r="S1114" s="40"/>
      <c r="T1114" s="33"/>
      <c r="U1114" s="33"/>
      <c r="V1114" s="17"/>
      <c r="W1114" s="17"/>
      <c r="X1114" s="17"/>
      <c r="Y1114" s="17"/>
      <c r="Z1114" s="17"/>
      <c r="AA1114" s="17"/>
      <c r="AB1114" s="17"/>
      <c r="AC1114" s="17"/>
    </row>
    <row r="1115" spans="1:29" ht="12.75" x14ac:dyDescent="0.2">
      <c r="A1115" s="17"/>
      <c r="B1115" s="17"/>
      <c r="C1115" s="21"/>
      <c r="D1115" s="17"/>
      <c r="E1115" s="22"/>
      <c r="F1115" s="38"/>
      <c r="G1115" s="26"/>
      <c r="H1115" s="22"/>
      <c r="I1115" s="22"/>
      <c r="J1115" s="22"/>
      <c r="K1115" s="22"/>
      <c r="L1115" s="22"/>
      <c r="M1115" s="33"/>
      <c r="N1115" s="22"/>
      <c r="O1115" s="33"/>
      <c r="P1115" s="39"/>
      <c r="Q1115" s="33"/>
      <c r="R1115" s="33"/>
      <c r="S1115" s="40"/>
      <c r="T1115" s="33"/>
      <c r="U1115" s="33"/>
      <c r="V1115" s="17"/>
      <c r="W1115" s="17"/>
      <c r="X1115" s="17"/>
      <c r="Y1115" s="17"/>
      <c r="Z1115" s="17"/>
      <c r="AA1115" s="17"/>
      <c r="AB1115" s="17"/>
      <c r="AC1115" s="17"/>
    </row>
    <row r="1116" spans="1:29" ht="12.75" x14ac:dyDescent="0.2">
      <c r="A1116" s="17"/>
      <c r="B1116" s="17"/>
      <c r="C1116" s="21"/>
      <c r="D1116" s="17"/>
      <c r="E1116" s="22"/>
      <c r="F1116" s="38"/>
      <c r="G1116" s="26"/>
      <c r="H1116" s="22"/>
      <c r="I1116" s="22"/>
      <c r="J1116" s="22"/>
      <c r="K1116" s="22"/>
      <c r="L1116" s="22"/>
      <c r="M1116" s="33"/>
      <c r="N1116" s="22"/>
      <c r="O1116" s="33"/>
      <c r="P1116" s="39"/>
      <c r="Q1116" s="33"/>
      <c r="R1116" s="33"/>
      <c r="S1116" s="40"/>
      <c r="T1116" s="33"/>
      <c r="U1116" s="33"/>
      <c r="V1116" s="17"/>
      <c r="W1116" s="17"/>
      <c r="X1116" s="17"/>
      <c r="Y1116" s="17"/>
      <c r="Z1116" s="17"/>
      <c r="AA1116" s="17"/>
      <c r="AB1116" s="17"/>
      <c r="AC1116" s="17"/>
    </row>
    <row r="1117" spans="1:29" ht="12.75" x14ac:dyDescent="0.2">
      <c r="A1117" s="17"/>
      <c r="B1117" s="17"/>
      <c r="C1117" s="21"/>
      <c r="D1117" s="17"/>
      <c r="E1117" s="22"/>
      <c r="F1117" s="38"/>
      <c r="G1117" s="26"/>
      <c r="H1117" s="22"/>
      <c r="I1117" s="22"/>
      <c r="J1117" s="22"/>
      <c r="K1117" s="22"/>
      <c r="L1117" s="22"/>
      <c r="M1117" s="33"/>
      <c r="N1117" s="22"/>
      <c r="O1117" s="33"/>
      <c r="P1117" s="39"/>
      <c r="Q1117" s="33"/>
      <c r="R1117" s="33"/>
      <c r="S1117" s="40"/>
      <c r="T1117" s="33"/>
      <c r="U1117" s="33"/>
      <c r="V1117" s="17"/>
      <c r="W1117" s="17"/>
      <c r="X1117" s="17"/>
      <c r="Y1117" s="17"/>
      <c r="Z1117" s="17"/>
      <c r="AA1117" s="17"/>
      <c r="AB1117" s="17"/>
      <c r="AC1117" s="17"/>
    </row>
    <row r="1118" spans="1:29" ht="12.75" x14ac:dyDescent="0.2">
      <c r="A1118" s="17"/>
      <c r="B1118" s="17"/>
      <c r="C1118" s="21"/>
      <c r="D1118" s="17"/>
      <c r="E1118" s="22"/>
      <c r="F1118" s="38"/>
      <c r="G1118" s="26"/>
      <c r="H1118" s="22"/>
      <c r="I1118" s="22"/>
      <c r="J1118" s="22"/>
      <c r="K1118" s="22"/>
      <c r="L1118" s="22"/>
      <c r="M1118" s="33"/>
      <c r="N1118" s="22"/>
      <c r="O1118" s="33"/>
      <c r="P1118" s="39"/>
      <c r="Q1118" s="33"/>
      <c r="R1118" s="33"/>
      <c r="S1118" s="40"/>
      <c r="T1118" s="33"/>
      <c r="U1118" s="33"/>
      <c r="V1118" s="17"/>
      <c r="W1118" s="17"/>
      <c r="X1118" s="17"/>
      <c r="Y1118" s="17"/>
      <c r="Z1118" s="17"/>
      <c r="AA1118" s="17"/>
      <c r="AB1118" s="17"/>
      <c r="AC1118" s="17"/>
    </row>
    <row r="1119" spans="1:29" ht="12.75" x14ac:dyDescent="0.2">
      <c r="A1119" s="17"/>
      <c r="B1119" s="17"/>
      <c r="C1119" s="21"/>
      <c r="D1119" s="17"/>
      <c r="E1119" s="22"/>
      <c r="F1119" s="38"/>
      <c r="G1119" s="26"/>
      <c r="H1119" s="22"/>
      <c r="I1119" s="22"/>
      <c r="J1119" s="22"/>
      <c r="K1119" s="22"/>
      <c r="L1119" s="22"/>
      <c r="M1119" s="33"/>
      <c r="N1119" s="22"/>
      <c r="O1119" s="33"/>
      <c r="P1119" s="39"/>
      <c r="Q1119" s="33"/>
      <c r="R1119" s="33"/>
      <c r="S1119" s="40"/>
      <c r="T1119" s="33"/>
      <c r="U1119" s="33"/>
      <c r="V1119" s="17"/>
      <c r="W1119" s="17"/>
      <c r="X1119" s="17"/>
      <c r="Y1119" s="17"/>
      <c r="Z1119" s="17"/>
      <c r="AA1119" s="17"/>
      <c r="AB1119" s="17"/>
      <c r="AC1119" s="17"/>
    </row>
    <row r="1120" spans="1:29" ht="12.75" x14ac:dyDescent="0.2">
      <c r="A1120" s="17"/>
      <c r="B1120" s="17"/>
      <c r="C1120" s="21"/>
      <c r="D1120" s="17"/>
      <c r="E1120" s="22"/>
      <c r="F1120" s="38"/>
      <c r="G1120" s="26"/>
      <c r="H1120" s="22"/>
      <c r="I1120" s="22"/>
      <c r="J1120" s="22"/>
      <c r="K1120" s="22"/>
      <c r="L1120" s="22"/>
      <c r="M1120" s="33"/>
      <c r="N1120" s="22"/>
      <c r="O1120" s="33"/>
      <c r="P1120" s="39"/>
      <c r="Q1120" s="33"/>
      <c r="R1120" s="33"/>
      <c r="S1120" s="40"/>
      <c r="T1120" s="33"/>
      <c r="U1120" s="33"/>
      <c r="V1120" s="17"/>
      <c r="W1120" s="17"/>
      <c r="X1120" s="17"/>
      <c r="Y1120" s="17"/>
      <c r="Z1120" s="17"/>
      <c r="AA1120" s="17"/>
      <c r="AB1120" s="17"/>
      <c r="AC1120" s="17"/>
    </row>
    <row r="1121" spans="1:29" ht="12.75" x14ac:dyDescent="0.2">
      <c r="A1121" s="17"/>
      <c r="B1121" s="17"/>
      <c r="C1121" s="21"/>
      <c r="D1121" s="17"/>
      <c r="E1121" s="22"/>
      <c r="F1121" s="38"/>
      <c r="G1121" s="26"/>
      <c r="H1121" s="22"/>
      <c r="I1121" s="22"/>
      <c r="J1121" s="22"/>
      <c r="K1121" s="22"/>
      <c r="L1121" s="22"/>
      <c r="M1121" s="33"/>
      <c r="N1121" s="22"/>
      <c r="O1121" s="33"/>
      <c r="P1121" s="39"/>
      <c r="Q1121" s="33"/>
      <c r="R1121" s="33"/>
      <c r="S1121" s="40"/>
      <c r="T1121" s="33"/>
      <c r="U1121" s="33"/>
      <c r="V1121" s="17"/>
      <c r="W1121" s="17"/>
      <c r="X1121" s="17"/>
      <c r="Y1121" s="17"/>
      <c r="Z1121" s="17"/>
      <c r="AA1121" s="17"/>
      <c r="AB1121" s="17"/>
      <c r="AC1121" s="17"/>
    </row>
    <row r="1122" spans="1:29" ht="12.75" x14ac:dyDescent="0.2">
      <c r="A1122" s="17"/>
      <c r="B1122" s="17"/>
      <c r="C1122" s="21"/>
      <c r="D1122" s="17"/>
      <c r="E1122" s="22"/>
      <c r="F1122" s="38"/>
      <c r="G1122" s="26"/>
      <c r="H1122" s="22"/>
      <c r="I1122" s="22"/>
      <c r="J1122" s="22"/>
      <c r="K1122" s="22"/>
      <c r="L1122" s="22"/>
      <c r="M1122" s="33"/>
      <c r="N1122" s="22"/>
      <c r="O1122" s="33"/>
      <c r="P1122" s="39"/>
      <c r="Q1122" s="33"/>
      <c r="R1122" s="33"/>
      <c r="S1122" s="40"/>
      <c r="T1122" s="33"/>
      <c r="U1122" s="33"/>
      <c r="V1122" s="17"/>
      <c r="W1122" s="17"/>
      <c r="X1122" s="17"/>
      <c r="Y1122" s="17"/>
      <c r="Z1122" s="17"/>
      <c r="AA1122" s="17"/>
      <c r="AB1122" s="17"/>
      <c r="AC1122" s="17"/>
    </row>
    <row r="1123" spans="1:29" ht="12.75" x14ac:dyDescent="0.2">
      <c r="A1123" s="17"/>
      <c r="B1123" s="17"/>
      <c r="C1123" s="21"/>
      <c r="D1123" s="17"/>
      <c r="E1123" s="22"/>
      <c r="F1123" s="38"/>
      <c r="G1123" s="26"/>
      <c r="H1123" s="22"/>
      <c r="I1123" s="22"/>
      <c r="J1123" s="22"/>
      <c r="K1123" s="22"/>
      <c r="L1123" s="22"/>
      <c r="M1123" s="33"/>
      <c r="N1123" s="22"/>
      <c r="O1123" s="33"/>
      <c r="P1123" s="39"/>
      <c r="Q1123" s="33"/>
      <c r="R1123" s="33"/>
      <c r="S1123" s="40"/>
      <c r="T1123" s="33"/>
      <c r="U1123" s="33"/>
      <c r="V1123" s="17"/>
      <c r="W1123" s="17"/>
      <c r="X1123" s="17"/>
      <c r="Y1123" s="17"/>
      <c r="Z1123" s="17"/>
      <c r="AA1123" s="17"/>
      <c r="AB1123" s="17"/>
      <c r="AC1123" s="17"/>
    </row>
    <row r="1124" spans="1:29" ht="12.75" x14ac:dyDescent="0.2">
      <c r="A1124" s="17"/>
      <c r="B1124" s="17"/>
      <c r="C1124" s="21"/>
      <c r="D1124" s="17"/>
      <c r="E1124" s="22"/>
      <c r="F1124" s="38"/>
      <c r="G1124" s="26"/>
      <c r="H1124" s="22"/>
      <c r="I1124" s="22"/>
      <c r="J1124" s="22"/>
      <c r="K1124" s="22"/>
      <c r="L1124" s="22"/>
      <c r="M1124" s="33"/>
      <c r="N1124" s="22"/>
      <c r="O1124" s="33"/>
      <c r="P1124" s="39"/>
      <c r="Q1124" s="33"/>
      <c r="R1124" s="33"/>
      <c r="S1124" s="40"/>
      <c r="T1124" s="33"/>
      <c r="U1124" s="33"/>
      <c r="V1124" s="17"/>
      <c r="W1124" s="17"/>
      <c r="X1124" s="17"/>
      <c r="Y1124" s="17"/>
      <c r="Z1124" s="17"/>
      <c r="AA1124" s="17"/>
      <c r="AB1124" s="17"/>
      <c r="AC1124" s="17"/>
    </row>
    <row r="1125" spans="1:29" ht="12.75" x14ac:dyDescent="0.2">
      <c r="A1125" s="17"/>
      <c r="B1125" s="17"/>
      <c r="C1125" s="21"/>
      <c r="D1125" s="17"/>
      <c r="E1125" s="22"/>
      <c r="F1125" s="38"/>
      <c r="G1125" s="26"/>
      <c r="H1125" s="22"/>
      <c r="I1125" s="22"/>
      <c r="J1125" s="22"/>
      <c r="K1125" s="22"/>
      <c r="L1125" s="22"/>
      <c r="M1125" s="33"/>
      <c r="N1125" s="22"/>
      <c r="O1125" s="33"/>
      <c r="P1125" s="39"/>
      <c r="Q1125" s="33"/>
      <c r="R1125" s="33"/>
      <c r="S1125" s="40"/>
      <c r="T1125" s="33"/>
      <c r="U1125" s="33"/>
      <c r="V1125" s="17"/>
      <c r="W1125" s="17"/>
      <c r="X1125" s="17"/>
      <c r="Y1125" s="17"/>
      <c r="Z1125" s="17"/>
      <c r="AA1125" s="17"/>
      <c r="AB1125" s="17"/>
      <c r="AC1125" s="17"/>
    </row>
    <row r="1126" spans="1:29" ht="12.75" x14ac:dyDescent="0.2">
      <c r="A1126" s="17"/>
      <c r="B1126" s="17"/>
      <c r="C1126" s="21"/>
      <c r="D1126" s="17"/>
      <c r="E1126" s="22"/>
      <c r="F1126" s="38"/>
      <c r="G1126" s="26"/>
      <c r="H1126" s="22"/>
      <c r="I1126" s="22"/>
      <c r="J1126" s="22"/>
      <c r="K1126" s="22"/>
      <c r="L1126" s="22"/>
      <c r="M1126" s="33"/>
      <c r="N1126" s="22"/>
      <c r="O1126" s="33"/>
      <c r="P1126" s="39"/>
      <c r="Q1126" s="33"/>
      <c r="R1126" s="33"/>
      <c r="S1126" s="40"/>
      <c r="T1126" s="33"/>
      <c r="U1126" s="33"/>
      <c r="V1126" s="17"/>
      <c r="W1126" s="17"/>
      <c r="X1126" s="17"/>
      <c r="Y1126" s="17"/>
      <c r="Z1126" s="17"/>
      <c r="AA1126" s="17"/>
      <c r="AB1126" s="17"/>
      <c r="AC1126" s="17"/>
    </row>
    <row r="1127" spans="1:29" ht="12.75" x14ac:dyDescent="0.2">
      <c r="A1127" s="17"/>
      <c r="B1127" s="17"/>
      <c r="C1127" s="21"/>
      <c r="D1127" s="17"/>
      <c r="E1127" s="22"/>
      <c r="F1127" s="38"/>
      <c r="G1127" s="26"/>
      <c r="H1127" s="22"/>
      <c r="I1127" s="22"/>
      <c r="J1127" s="22"/>
      <c r="K1127" s="22"/>
      <c r="L1127" s="22"/>
      <c r="M1127" s="33"/>
      <c r="N1127" s="22"/>
      <c r="O1127" s="33"/>
      <c r="P1127" s="39"/>
      <c r="Q1127" s="33"/>
      <c r="R1127" s="33"/>
      <c r="S1127" s="40"/>
      <c r="T1127" s="33"/>
      <c r="U1127" s="33"/>
      <c r="V1127" s="17"/>
      <c r="W1127" s="17"/>
      <c r="X1127" s="17"/>
      <c r="Y1127" s="17"/>
      <c r="Z1127" s="17"/>
      <c r="AA1127" s="17"/>
      <c r="AB1127" s="17"/>
      <c r="AC1127" s="17"/>
    </row>
    <row r="1128" spans="1:29" ht="12.75" x14ac:dyDescent="0.2">
      <c r="A1128" s="17"/>
      <c r="B1128" s="17"/>
      <c r="C1128" s="21"/>
      <c r="D1128" s="17"/>
      <c r="E1128" s="22"/>
      <c r="F1128" s="38"/>
      <c r="G1128" s="26"/>
      <c r="H1128" s="22"/>
      <c r="I1128" s="22"/>
      <c r="J1128" s="22"/>
      <c r="K1128" s="22"/>
      <c r="L1128" s="22"/>
      <c r="M1128" s="33"/>
      <c r="N1128" s="22"/>
      <c r="O1128" s="33"/>
      <c r="P1128" s="39"/>
      <c r="Q1128" s="33"/>
      <c r="R1128" s="33"/>
      <c r="S1128" s="40"/>
      <c r="T1128" s="33"/>
      <c r="U1128" s="33"/>
      <c r="V1128" s="17"/>
      <c r="W1128" s="17"/>
      <c r="X1128" s="17"/>
      <c r="Y1128" s="17"/>
      <c r="Z1128" s="17"/>
      <c r="AA1128" s="17"/>
      <c r="AB1128" s="17"/>
      <c r="AC1128" s="17"/>
    </row>
    <row r="1129" spans="1:29" ht="12.75" x14ac:dyDescent="0.2">
      <c r="A1129" s="17"/>
      <c r="B1129" s="17"/>
      <c r="C1129" s="21"/>
      <c r="D1129" s="17"/>
      <c r="E1129" s="22"/>
      <c r="F1129" s="38"/>
      <c r="G1129" s="26"/>
      <c r="H1129" s="22"/>
      <c r="I1129" s="22"/>
      <c r="J1129" s="22"/>
      <c r="K1129" s="22"/>
      <c r="L1129" s="22"/>
      <c r="M1129" s="33"/>
      <c r="N1129" s="22"/>
      <c r="O1129" s="33"/>
      <c r="P1129" s="39"/>
      <c r="Q1129" s="33"/>
      <c r="R1129" s="33"/>
      <c r="S1129" s="40"/>
      <c r="T1129" s="33"/>
      <c r="U1129" s="33"/>
      <c r="V1129" s="17"/>
      <c r="W1129" s="17"/>
      <c r="X1129" s="17"/>
      <c r="Y1129" s="17"/>
      <c r="Z1129" s="17"/>
      <c r="AA1129" s="17"/>
      <c r="AB1129" s="17"/>
      <c r="AC1129" s="17"/>
    </row>
    <row r="1130" spans="1:29" ht="12.75" x14ac:dyDescent="0.2">
      <c r="A1130" s="17"/>
      <c r="B1130" s="17"/>
      <c r="C1130" s="21"/>
      <c r="D1130" s="17"/>
      <c r="E1130" s="22"/>
      <c r="F1130" s="38"/>
      <c r="G1130" s="26"/>
      <c r="H1130" s="22"/>
      <c r="I1130" s="22"/>
      <c r="J1130" s="22"/>
      <c r="K1130" s="22"/>
      <c r="L1130" s="22"/>
      <c r="M1130" s="33"/>
      <c r="N1130" s="22"/>
      <c r="O1130" s="33"/>
      <c r="P1130" s="39"/>
      <c r="Q1130" s="33"/>
      <c r="R1130" s="33"/>
      <c r="S1130" s="40"/>
      <c r="T1130" s="33"/>
      <c r="U1130" s="33"/>
      <c r="V1130" s="17"/>
      <c r="W1130" s="17"/>
      <c r="X1130" s="17"/>
      <c r="Y1130" s="17"/>
      <c r="Z1130" s="17"/>
      <c r="AA1130" s="17"/>
      <c r="AB1130" s="17"/>
      <c r="AC1130" s="17"/>
    </row>
    <row r="1131" spans="1:29" ht="12.75" x14ac:dyDescent="0.2">
      <c r="A1131" s="17"/>
      <c r="B1131" s="17"/>
      <c r="C1131" s="21"/>
      <c r="D1131" s="17"/>
      <c r="E1131" s="22"/>
      <c r="F1131" s="38"/>
      <c r="G1131" s="26"/>
      <c r="H1131" s="22"/>
      <c r="I1131" s="22"/>
      <c r="J1131" s="22"/>
      <c r="K1131" s="22"/>
      <c r="L1131" s="22"/>
      <c r="M1131" s="33"/>
      <c r="N1131" s="22"/>
      <c r="O1131" s="33"/>
      <c r="P1131" s="39"/>
      <c r="Q1131" s="33"/>
      <c r="R1131" s="33"/>
      <c r="S1131" s="40"/>
      <c r="T1131" s="33"/>
      <c r="U1131" s="33"/>
      <c r="V1131" s="17"/>
      <c r="W1131" s="17"/>
      <c r="X1131" s="17"/>
      <c r="Y1131" s="17"/>
      <c r="Z1131" s="17"/>
      <c r="AA1131" s="17"/>
      <c r="AB1131" s="17"/>
      <c r="AC1131" s="17"/>
    </row>
    <row r="1132" spans="1:29" ht="12.75" x14ac:dyDescent="0.2">
      <c r="A1132" s="17"/>
      <c r="B1132" s="17"/>
      <c r="C1132" s="21"/>
      <c r="D1132" s="17"/>
      <c r="E1132" s="22"/>
      <c r="F1132" s="38"/>
      <c r="G1132" s="26"/>
      <c r="H1132" s="22"/>
      <c r="I1132" s="22"/>
      <c r="J1132" s="22"/>
      <c r="K1132" s="22"/>
      <c r="L1132" s="22"/>
      <c r="M1132" s="33"/>
      <c r="N1132" s="22"/>
      <c r="O1132" s="33"/>
      <c r="P1132" s="39"/>
      <c r="Q1132" s="33"/>
      <c r="R1132" s="33"/>
      <c r="S1132" s="40"/>
      <c r="T1132" s="33"/>
      <c r="U1132" s="33"/>
      <c r="V1132" s="17"/>
      <c r="W1132" s="17"/>
      <c r="X1132" s="17"/>
      <c r="Y1132" s="17"/>
      <c r="Z1132" s="17"/>
      <c r="AA1132" s="17"/>
      <c r="AB1132" s="17"/>
      <c r="AC1132" s="17"/>
    </row>
    <row r="1133" spans="1:29" ht="12.75" x14ac:dyDescent="0.2">
      <c r="A1133" s="17"/>
      <c r="B1133" s="17"/>
      <c r="C1133" s="21"/>
      <c r="D1133" s="17"/>
      <c r="E1133" s="22"/>
      <c r="F1133" s="38"/>
      <c r="G1133" s="26"/>
      <c r="H1133" s="22"/>
      <c r="I1133" s="22"/>
      <c r="J1133" s="22"/>
      <c r="K1133" s="22"/>
      <c r="L1133" s="22"/>
      <c r="M1133" s="33"/>
      <c r="N1133" s="22"/>
      <c r="O1133" s="33"/>
      <c r="P1133" s="39"/>
      <c r="Q1133" s="33"/>
      <c r="R1133" s="33"/>
      <c r="S1133" s="40"/>
      <c r="T1133" s="33"/>
      <c r="U1133" s="33"/>
      <c r="V1133" s="17"/>
      <c r="W1133" s="17"/>
      <c r="X1133" s="17"/>
      <c r="Y1133" s="17"/>
      <c r="Z1133" s="17"/>
      <c r="AA1133" s="17"/>
      <c r="AB1133" s="17"/>
      <c r="AC1133" s="17"/>
    </row>
    <row r="1134" spans="1:29" ht="12.75" x14ac:dyDescent="0.2">
      <c r="A1134" s="17"/>
      <c r="B1134" s="17"/>
      <c r="C1134" s="21"/>
      <c r="D1134" s="17"/>
      <c r="E1134" s="22"/>
      <c r="F1134" s="38"/>
      <c r="G1134" s="26"/>
      <c r="H1134" s="22"/>
      <c r="I1134" s="22"/>
      <c r="J1134" s="22"/>
      <c r="K1134" s="22"/>
      <c r="L1134" s="22"/>
      <c r="M1134" s="33"/>
      <c r="N1134" s="22"/>
      <c r="O1134" s="33"/>
      <c r="P1134" s="39"/>
      <c r="Q1134" s="33"/>
      <c r="R1134" s="33"/>
      <c r="S1134" s="40"/>
      <c r="T1134" s="33"/>
      <c r="U1134" s="33"/>
      <c r="V1134" s="17"/>
      <c r="W1134" s="17"/>
      <c r="X1134" s="17"/>
      <c r="Y1134" s="17"/>
      <c r="Z1134" s="17"/>
      <c r="AA1134" s="17"/>
      <c r="AB1134" s="17"/>
      <c r="AC1134" s="17"/>
    </row>
    <row r="1135" spans="1:29" ht="12.75" x14ac:dyDescent="0.2">
      <c r="A1135" s="17"/>
      <c r="B1135" s="17"/>
      <c r="C1135" s="21"/>
      <c r="D1135" s="17"/>
      <c r="E1135" s="22"/>
      <c r="F1135" s="38"/>
      <c r="G1135" s="26"/>
      <c r="H1135" s="22"/>
      <c r="I1135" s="22"/>
      <c r="J1135" s="22"/>
      <c r="K1135" s="22"/>
      <c r="L1135" s="22"/>
      <c r="M1135" s="33"/>
      <c r="N1135" s="22"/>
      <c r="O1135" s="33"/>
      <c r="P1135" s="39"/>
      <c r="Q1135" s="33"/>
      <c r="R1135" s="33"/>
      <c r="S1135" s="40"/>
      <c r="T1135" s="33"/>
      <c r="U1135" s="33"/>
      <c r="V1135" s="17"/>
      <c r="W1135" s="17"/>
      <c r="X1135" s="17"/>
      <c r="Y1135" s="17"/>
      <c r="Z1135" s="17"/>
      <c r="AA1135" s="17"/>
      <c r="AB1135" s="17"/>
      <c r="AC1135" s="17"/>
    </row>
    <row r="1136" spans="1:29" ht="12.75" x14ac:dyDescent="0.2">
      <c r="A1136" s="17"/>
      <c r="B1136" s="17"/>
      <c r="C1136" s="21"/>
      <c r="D1136" s="17"/>
      <c r="E1136" s="22"/>
      <c r="F1136" s="38"/>
      <c r="G1136" s="26"/>
      <c r="H1136" s="22"/>
      <c r="I1136" s="22"/>
      <c r="J1136" s="22"/>
      <c r="K1136" s="22"/>
      <c r="L1136" s="22"/>
      <c r="M1136" s="33"/>
      <c r="N1136" s="22"/>
      <c r="O1136" s="33"/>
      <c r="P1136" s="39"/>
      <c r="Q1136" s="33"/>
      <c r="R1136" s="33"/>
      <c r="S1136" s="40"/>
      <c r="T1136" s="33"/>
      <c r="U1136" s="33"/>
      <c r="V1136" s="17"/>
      <c r="W1136" s="17"/>
      <c r="X1136" s="17"/>
      <c r="Y1136" s="17"/>
      <c r="Z1136" s="17"/>
      <c r="AA1136" s="17"/>
      <c r="AB1136" s="17"/>
      <c r="AC1136" s="17"/>
    </row>
    <row r="1137" spans="1:29" ht="12.75" x14ac:dyDescent="0.2">
      <c r="A1137" s="17"/>
      <c r="B1137" s="17"/>
      <c r="C1137" s="21"/>
      <c r="D1137" s="17"/>
      <c r="E1137" s="22"/>
      <c r="F1137" s="38"/>
      <c r="G1137" s="26"/>
      <c r="H1137" s="22"/>
      <c r="I1137" s="22"/>
      <c r="J1137" s="22"/>
      <c r="K1137" s="22"/>
      <c r="L1137" s="22"/>
      <c r="M1137" s="33"/>
      <c r="N1137" s="22"/>
      <c r="O1137" s="33"/>
      <c r="P1137" s="39"/>
      <c r="Q1137" s="33"/>
      <c r="R1137" s="33"/>
      <c r="S1137" s="40"/>
      <c r="T1137" s="33"/>
      <c r="U1137" s="33"/>
      <c r="V1137" s="17"/>
      <c r="W1137" s="17"/>
      <c r="X1137" s="17"/>
      <c r="Y1137" s="17"/>
      <c r="Z1137" s="17"/>
      <c r="AA1137" s="17"/>
      <c r="AB1137" s="17"/>
      <c r="AC1137" s="17"/>
    </row>
    <row r="1138" spans="1:29" ht="12.75" x14ac:dyDescent="0.2">
      <c r="A1138" s="17"/>
      <c r="B1138" s="17"/>
      <c r="C1138" s="21"/>
      <c r="D1138" s="17"/>
      <c r="E1138" s="22"/>
      <c r="F1138" s="38"/>
      <c r="G1138" s="26"/>
      <c r="H1138" s="22"/>
      <c r="I1138" s="22"/>
      <c r="J1138" s="22"/>
      <c r="K1138" s="22"/>
      <c r="L1138" s="22"/>
      <c r="M1138" s="33"/>
      <c r="N1138" s="22"/>
      <c r="O1138" s="33"/>
      <c r="P1138" s="39"/>
      <c r="Q1138" s="33"/>
      <c r="R1138" s="33"/>
      <c r="S1138" s="40"/>
      <c r="T1138" s="33"/>
      <c r="U1138" s="33"/>
      <c r="V1138" s="17"/>
      <c r="W1138" s="17"/>
      <c r="X1138" s="17"/>
      <c r="Y1138" s="17"/>
      <c r="Z1138" s="17"/>
      <c r="AA1138" s="17"/>
      <c r="AB1138" s="17"/>
      <c r="AC1138" s="17"/>
    </row>
    <row r="1139" spans="1:29" ht="12.75" x14ac:dyDescent="0.2">
      <c r="A1139" s="17"/>
      <c r="B1139" s="17"/>
      <c r="C1139" s="21"/>
      <c r="D1139" s="17"/>
      <c r="E1139" s="22"/>
      <c r="F1139" s="38"/>
      <c r="G1139" s="26"/>
      <c r="H1139" s="22"/>
      <c r="I1139" s="22"/>
      <c r="J1139" s="22"/>
      <c r="K1139" s="22"/>
      <c r="L1139" s="22"/>
      <c r="M1139" s="33"/>
      <c r="N1139" s="22"/>
      <c r="O1139" s="33"/>
      <c r="P1139" s="39"/>
      <c r="Q1139" s="33"/>
      <c r="R1139" s="33"/>
      <c r="S1139" s="40"/>
      <c r="T1139" s="33"/>
      <c r="U1139" s="33"/>
      <c r="V1139" s="17"/>
      <c r="W1139" s="17"/>
      <c r="X1139" s="17"/>
      <c r="Y1139" s="17"/>
      <c r="Z1139" s="17"/>
      <c r="AA1139" s="17"/>
      <c r="AB1139" s="17"/>
      <c r="AC1139" s="17"/>
    </row>
    <row r="1140" spans="1:29" ht="12.75" x14ac:dyDescent="0.2">
      <c r="A1140" s="17"/>
      <c r="B1140" s="17"/>
      <c r="C1140" s="21"/>
      <c r="D1140" s="17"/>
      <c r="E1140" s="22"/>
      <c r="F1140" s="38"/>
      <c r="G1140" s="26"/>
      <c r="H1140" s="22"/>
      <c r="I1140" s="22"/>
      <c r="J1140" s="22"/>
      <c r="K1140" s="22"/>
      <c r="L1140" s="22"/>
      <c r="M1140" s="33"/>
      <c r="N1140" s="22"/>
      <c r="O1140" s="33"/>
      <c r="P1140" s="39"/>
      <c r="Q1140" s="33"/>
      <c r="R1140" s="33"/>
      <c r="S1140" s="40"/>
      <c r="T1140" s="33"/>
      <c r="U1140" s="33"/>
      <c r="V1140" s="17"/>
      <c r="W1140" s="17"/>
      <c r="X1140" s="17"/>
      <c r="Y1140" s="17"/>
      <c r="Z1140" s="17"/>
      <c r="AA1140" s="17"/>
      <c r="AB1140" s="17"/>
      <c r="AC1140" s="17"/>
    </row>
    <row r="1141" spans="1:29" ht="12.75" x14ac:dyDescent="0.2">
      <c r="A1141" s="17"/>
      <c r="B1141" s="17"/>
      <c r="C1141" s="21"/>
      <c r="D1141" s="17"/>
      <c r="E1141" s="22"/>
      <c r="F1141" s="38"/>
      <c r="G1141" s="26"/>
      <c r="H1141" s="22"/>
      <c r="I1141" s="22"/>
      <c r="J1141" s="22"/>
      <c r="K1141" s="22"/>
      <c r="L1141" s="22"/>
      <c r="M1141" s="33"/>
      <c r="N1141" s="22"/>
      <c r="O1141" s="33"/>
      <c r="P1141" s="39"/>
      <c r="Q1141" s="33"/>
      <c r="R1141" s="33"/>
      <c r="S1141" s="40"/>
      <c r="T1141" s="33"/>
      <c r="U1141" s="33"/>
      <c r="V1141" s="17"/>
      <c r="W1141" s="17"/>
      <c r="X1141" s="17"/>
      <c r="Y1141" s="17"/>
      <c r="Z1141" s="17"/>
      <c r="AA1141" s="17"/>
      <c r="AB1141" s="17"/>
      <c r="AC1141" s="17"/>
    </row>
    <row r="1142" spans="1:29" ht="12.75" x14ac:dyDescent="0.2">
      <c r="A1142" s="17"/>
      <c r="B1142" s="17"/>
      <c r="C1142" s="21"/>
      <c r="D1142" s="17"/>
      <c r="E1142" s="22"/>
      <c r="F1142" s="38"/>
      <c r="G1142" s="26"/>
      <c r="H1142" s="22"/>
      <c r="I1142" s="22"/>
      <c r="J1142" s="22"/>
      <c r="K1142" s="22"/>
      <c r="L1142" s="22"/>
      <c r="M1142" s="33"/>
      <c r="N1142" s="22"/>
      <c r="O1142" s="33"/>
      <c r="P1142" s="39"/>
      <c r="Q1142" s="33"/>
      <c r="R1142" s="33"/>
      <c r="S1142" s="40"/>
      <c r="T1142" s="33"/>
      <c r="U1142" s="33"/>
      <c r="V1142" s="17"/>
      <c r="W1142" s="17"/>
      <c r="X1142" s="17"/>
      <c r="Y1142" s="17"/>
      <c r="Z1142" s="17"/>
      <c r="AA1142" s="17"/>
      <c r="AB1142" s="17"/>
      <c r="AC1142" s="17"/>
    </row>
    <row r="1143" spans="1:29" ht="12.75" x14ac:dyDescent="0.2">
      <c r="A1143" s="17"/>
      <c r="B1143" s="17"/>
      <c r="C1143" s="21"/>
      <c r="D1143" s="17"/>
      <c r="E1143" s="22"/>
      <c r="F1143" s="38"/>
      <c r="G1143" s="26"/>
      <c r="H1143" s="22"/>
      <c r="I1143" s="22"/>
      <c r="J1143" s="22"/>
      <c r="K1143" s="22"/>
      <c r="L1143" s="22"/>
      <c r="M1143" s="33"/>
      <c r="N1143" s="22"/>
      <c r="O1143" s="33"/>
      <c r="P1143" s="39"/>
      <c r="Q1143" s="33"/>
      <c r="R1143" s="33"/>
      <c r="S1143" s="40"/>
      <c r="T1143" s="33"/>
      <c r="U1143" s="33"/>
      <c r="V1143" s="17"/>
      <c r="W1143" s="17"/>
      <c r="X1143" s="17"/>
      <c r="Y1143" s="17"/>
      <c r="Z1143" s="17"/>
      <c r="AA1143" s="17"/>
      <c r="AB1143" s="17"/>
      <c r="AC1143" s="17"/>
    </row>
    <row r="1144" spans="1:29" ht="12.75" x14ac:dyDescent="0.2">
      <c r="A1144" s="17"/>
      <c r="B1144" s="17"/>
      <c r="C1144" s="21"/>
      <c r="D1144" s="17"/>
      <c r="E1144" s="22"/>
      <c r="F1144" s="38"/>
      <c r="G1144" s="26"/>
      <c r="H1144" s="22"/>
      <c r="I1144" s="22"/>
      <c r="J1144" s="22"/>
      <c r="K1144" s="22"/>
      <c r="L1144" s="22"/>
      <c r="M1144" s="33"/>
      <c r="N1144" s="22"/>
      <c r="O1144" s="33"/>
      <c r="P1144" s="39"/>
      <c r="Q1144" s="33"/>
      <c r="R1144" s="33"/>
      <c r="S1144" s="40"/>
      <c r="T1144" s="33"/>
      <c r="U1144" s="33"/>
      <c r="V1144" s="17"/>
      <c r="W1144" s="17"/>
      <c r="X1144" s="17"/>
      <c r="Y1144" s="17"/>
      <c r="Z1144" s="17"/>
      <c r="AA1144" s="17"/>
      <c r="AB1144" s="17"/>
      <c r="AC1144" s="17"/>
    </row>
    <row r="1145" spans="1:29" ht="12.75" x14ac:dyDescent="0.2">
      <c r="A1145" s="17"/>
      <c r="B1145" s="17"/>
      <c r="C1145" s="21"/>
      <c r="D1145" s="17"/>
      <c r="E1145" s="22"/>
      <c r="F1145" s="38"/>
      <c r="G1145" s="26"/>
      <c r="H1145" s="22"/>
      <c r="I1145" s="22"/>
      <c r="J1145" s="22"/>
      <c r="K1145" s="22"/>
      <c r="L1145" s="22"/>
      <c r="M1145" s="33"/>
      <c r="N1145" s="22"/>
      <c r="O1145" s="33"/>
      <c r="P1145" s="39"/>
      <c r="Q1145" s="33"/>
      <c r="R1145" s="33"/>
      <c r="S1145" s="40"/>
      <c r="T1145" s="33"/>
      <c r="U1145" s="33"/>
      <c r="V1145" s="17"/>
      <c r="W1145" s="17"/>
      <c r="X1145" s="17"/>
      <c r="Y1145" s="17"/>
      <c r="Z1145" s="17"/>
      <c r="AA1145" s="17"/>
      <c r="AB1145" s="17"/>
      <c r="AC1145" s="17"/>
    </row>
    <row r="1146" spans="1:29" ht="12.75" x14ac:dyDescent="0.2">
      <c r="A1146" s="17"/>
      <c r="B1146" s="17"/>
      <c r="C1146" s="21"/>
      <c r="D1146" s="17"/>
      <c r="E1146" s="22"/>
      <c r="F1146" s="38"/>
      <c r="G1146" s="26"/>
      <c r="H1146" s="22"/>
      <c r="I1146" s="22"/>
      <c r="J1146" s="22"/>
      <c r="K1146" s="22"/>
      <c r="L1146" s="22"/>
      <c r="M1146" s="33"/>
      <c r="N1146" s="22"/>
      <c r="O1146" s="33"/>
      <c r="P1146" s="39"/>
      <c r="Q1146" s="33"/>
      <c r="R1146" s="33"/>
      <c r="S1146" s="40"/>
      <c r="T1146" s="33"/>
      <c r="U1146" s="33"/>
      <c r="V1146" s="17"/>
      <c r="W1146" s="17"/>
      <c r="X1146" s="17"/>
      <c r="Y1146" s="17"/>
      <c r="Z1146" s="17"/>
      <c r="AA1146" s="17"/>
      <c r="AB1146" s="17"/>
      <c r="AC1146" s="17"/>
    </row>
    <row r="1147" spans="1:29" ht="12.75" x14ac:dyDescent="0.2">
      <c r="A1147" s="17"/>
      <c r="B1147" s="17"/>
      <c r="C1147" s="21"/>
      <c r="D1147" s="17"/>
      <c r="E1147" s="22"/>
      <c r="F1147" s="38"/>
      <c r="G1147" s="26"/>
      <c r="H1147" s="22"/>
      <c r="I1147" s="22"/>
      <c r="J1147" s="22"/>
      <c r="K1147" s="22"/>
      <c r="L1147" s="22"/>
      <c r="M1147" s="33"/>
      <c r="N1147" s="22"/>
      <c r="O1147" s="33"/>
      <c r="P1147" s="39"/>
      <c r="Q1147" s="33"/>
      <c r="R1147" s="33"/>
      <c r="S1147" s="40"/>
      <c r="T1147" s="33"/>
      <c r="U1147" s="33"/>
      <c r="V1147" s="17"/>
      <c r="W1147" s="17"/>
      <c r="X1147" s="17"/>
      <c r="Y1147" s="17"/>
      <c r="Z1147" s="17"/>
      <c r="AA1147" s="17"/>
      <c r="AB1147" s="17"/>
      <c r="AC1147" s="17"/>
    </row>
    <row r="1148" spans="1:29" ht="12.75" x14ac:dyDescent="0.2">
      <c r="A1148" s="17"/>
      <c r="B1148" s="17"/>
      <c r="C1148" s="21"/>
      <c r="D1148" s="17"/>
      <c r="E1148" s="22"/>
      <c r="F1148" s="38"/>
      <c r="G1148" s="26"/>
      <c r="H1148" s="22"/>
      <c r="I1148" s="22"/>
      <c r="J1148" s="22"/>
      <c r="K1148" s="22"/>
      <c r="L1148" s="22"/>
      <c r="M1148" s="33"/>
      <c r="N1148" s="22"/>
      <c r="O1148" s="33"/>
      <c r="P1148" s="39"/>
      <c r="Q1148" s="33"/>
      <c r="R1148" s="33"/>
      <c r="S1148" s="40"/>
      <c r="T1148" s="33"/>
      <c r="U1148" s="33"/>
      <c r="V1148" s="17"/>
      <c r="W1148" s="17"/>
      <c r="X1148" s="17"/>
      <c r="Y1148" s="17"/>
      <c r="Z1148" s="17"/>
      <c r="AA1148" s="17"/>
      <c r="AB1148" s="17"/>
      <c r="AC1148" s="17"/>
    </row>
    <row r="1149" spans="1:29" ht="12.75" x14ac:dyDescent="0.2">
      <c r="A1149" s="17"/>
      <c r="B1149" s="17"/>
      <c r="C1149" s="21"/>
      <c r="D1149" s="17"/>
      <c r="E1149" s="22"/>
      <c r="F1149" s="38"/>
      <c r="G1149" s="26"/>
      <c r="H1149" s="22"/>
      <c r="I1149" s="22"/>
      <c r="J1149" s="22"/>
      <c r="K1149" s="22"/>
      <c r="L1149" s="22"/>
      <c r="M1149" s="33"/>
      <c r="N1149" s="22"/>
      <c r="O1149" s="33"/>
      <c r="P1149" s="39"/>
      <c r="Q1149" s="33"/>
      <c r="R1149" s="33"/>
      <c r="S1149" s="40"/>
      <c r="T1149" s="33"/>
      <c r="U1149" s="33"/>
      <c r="V1149" s="17"/>
      <c r="W1149" s="17"/>
      <c r="X1149" s="17"/>
      <c r="Y1149" s="17"/>
      <c r="Z1149" s="17"/>
      <c r="AA1149" s="17"/>
      <c r="AB1149" s="17"/>
      <c r="AC1149" s="17"/>
    </row>
    <row r="1150" spans="1:29" ht="12.75" x14ac:dyDescent="0.2">
      <c r="A1150" s="17"/>
      <c r="B1150" s="17"/>
      <c r="C1150" s="21"/>
      <c r="D1150" s="17"/>
      <c r="E1150" s="22"/>
      <c r="F1150" s="38"/>
      <c r="G1150" s="26"/>
      <c r="H1150" s="22"/>
      <c r="I1150" s="22"/>
      <c r="J1150" s="22"/>
      <c r="K1150" s="22"/>
      <c r="L1150" s="22"/>
      <c r="M1150" s="33"/>
      <c r="N1150" s="22"/>
      <c r="O1150" s="33"/>
      <c r="P1150" s="39"/>
      <c r="Q1150" s="33"/>
      <c r="R1150" s="33"/>
      <c r="S1150" s="40"/>
      <c r="T1150" s="33"/>
      <c r="U1150" s="33"/>
      <c r="V1150" s="17"/>
      <c r="W1150" s="17"/>
      <c r="X1150" s="17"/>
      <c r="Y1150" s="17"/>
      <c r="Z1150" s="17"/>
      <c r="AA1150" s="17"/>
      <c r="AB1150" s="17"/>
      <c r="AC1150" s="17"/>
    </row>
    <row r="1151" spans="1:29" ht="12.75" x14ac:dyDescent="0.2">
      <c r="A1151" s="17"/>
      <c r="B1151" s="17"/>
      <c r="C1151" s="21"/>
      <c r="D1151" s="17"/>
      <c r="E1151" s="22"/>
      <c r="F1151" s="38"/>
      <c r="G1151" s="26"/>
      <c r="H1151" s="22"/>
      <c r="I1151" s="22"/>
      <c r="J1151" s="22"/>
      <c r="K1151" s="22"/>
      <c r="L1151" s="22"/>
      <c r="M1151" s="33"/>
      <c r="N1151" s="22"/>
      <c r="O1151" s="33"/>
      <c r="P1151" s="39"/>
      <c r="Q1151" s="33"/>
      <c r="R1151" s="33"/>
      <c r="S1151" s="40"/>
      <c r="T1151" s="33"/>
      <c r="U1151" s="33"/>
      <c r="V1151" s="17"/>
      <c r="W1151" s="17"/>
      <c r="X1151" s="17"/>
      <c r="Y1151" s="17"/>
      <c r="Z1151" s="17"/>
      <c r="AA1151" s="17"/>
      <c r="AB1151" s="17"/>
      <c r="AC1151" s="17"/>
    </row>
    <row r="1152" spans="1:29" ht="12.75" x14ac:dyDescent="0.2">
      <c r="A1152" s="17"/>
      <c r="B1152" s="17"/>
      <c r="C1152" s="21"/>
      <c r="D1152" s="17"/>
      <c r="E1152" s="22"/>
      <c r="F1152" s="38"/>
      <c r="G1152" s="26"/>
      <c r="H1152" s="22"/>
      <c r="I1152" s="22"/>
      <c r="J1152" s="22"/>
      <c r="K1152" s="22"/>
      <c r="L1152" s="22"/>
      <c r="M1152" s="33"/>
      <c r="N1152" s="22"/>
      <c r="O1152" s="33"/>
      <c r="P1152" s="39"/>
      <c r="Q1152" s="33"/>
      <c r="R1152" s="33"/>
      <c r="S1152" s="40"/>
      <c r="T1152" s="33"/>
      <c r="U1152" s="33"/>
      <c r="V1152" s="17"/>
      <c r="W1152" s="17"/>
      <c r="X1152" s="17"/>
      <c r="Y1152" s="17"/>
      <c r="Z1152" s="17"/>
      <c r="AA1152" s="17"/>
      <c r="AB1152" s="17"/>
      <c r="AC1152" s="17"/>
    </row>
    <row r="1153" spans="1:29" ht="12.75" x14ac:dyDescent="0.2">
      <c r="A1153" s="17"/>
      <c r="B1153" s="17"/>
      <c r="C1153" s="21"/>
      <c r="D1153" s="17"/>
      <c r="E1153" s="22"/>
      <c r="F1153" s="38"/>
      <c r="G1153" s="26"/>
      <c r="H1153" s="22"/>
      <c r="I1153" s="22"/>
      <c r="J1153" s="22"/>
      <c r="K1153" s="22"/>
      <c r="L1153" s="22"/>
      <c r="M1153" s="33"/>
      <c r="N1153" s="22"/>
      <c r="O1153" s="33"/>
      <c r="P1153" s="39"/>
      <c r="Q1153" s="33"/>
      <c r="R1153" s="33"/>
      <c r="S1153" s="40"/>
      <c r="T1153" s="33"/>
      <c r="U1153" s="33"/>
      <c r="V1153" s="17"/>
      <c r="W1153" s="17"/>
      <c r="X1153" s="17"/>
      <c r="Y1153" s="17"/>
      <c r="Z1153" s="17"/>
      <c r="AA1153" s="17"/>
      <c r="AB1153" s="17"/>
      <c r="AC1153" s="17"/>
    </row>
    <row r="1154" spans="1:29" ht="12.75" x14ac:dyDescent="0.2">
      <c r="A1154" s="17"/>
      <c r="B1154" s="17"/>
      <c r="C1154" s="21"/>
      <c r="D1154" s="17"/>
      <c r="E1154" s="22"/>
      <c r="F1154" s="38"/>
      <c r="G1154" s="26"/>
      <c r="H1154" s="22"/>
      <c r="I1154" s="22"/>
      <c r="J1154" s="22"/>
      <c r="K1154" s="22"/>
      <c r="L1154" s="22"/>
      <c r="M1154" s="33"/>
      <c r="N1154" s="22"/>
      <c r="O1154" s="33"/>
      <c r="P1154" s="39"/>
      <c r="Q1154" s="33"/>
      <c r="R1154" s="33"/>
      <c r="S1154" s="40"/>
      <c r="T1154" s="33"/>
      <c r="U1154" s="33"/>
      <c r="V1154" s="17"/>
      <c r="W1154" s="17"/>
      <c r="X1154" s="17"/>
      <c r="Y1154" s="17"/>
      <c r="Z1154" s="17"/>
      <c r="AA1154" s="17"/>
      <c r="AB1154" s="17"/>
      <c r="AC1154" s="17"/>
    </row>
    <row r="1155" spans="1:29" ht="12.75" x14ac:dyDescent="0.2">
      <c r="A1155" s="17"/>
      <c r="B1155" s="17"/>
      <c r="C1155" s="21"/>
      <c r="D1155" s="17"/>
      <c r="E1155" s="22"/>
      <c r="F1155" s="38"/>
      <c r="G1155" s="26"/>
      <c r="H1155" s="22"/>
      <c r="I1155" s="22"/>
      <c r="J1155" s="22"/>
      <c r="K1155" s="22"/>
      <c r="L1155" s="22"/>
      <c r="M1155" s="33"/>
      <c r="N1155" s="22"/>
      <c r="O1155" s="33"/>
      <c r="P1155" s="39"/>
      <c r="Q1155" s="33"/>
      <c r="R1155" s="33"/>
      <c r="S1155" s="40"/>
      <c r="T1155" s="33"/>
      <c r="U1155" s="33"/>
      <c r="V1155" s="17"/>
      <c r="W1155" s="17"/>
      <c r="X1155" s="17"/>
      <c r="Y1155" s="17"/>
      <c r="Z1155" s="17"/>
      <c r="AA1155" s="17"/>
      <c r="AB1155" s="17"/>
      <c r="AC1155" s="17"/>
    </row>
    <row r="1156" spans="1:29" ht="12.75" x14ac:dyDescent="0.2">
      <c r="A1156" s="17"/>
      <c r="B1156" s="17"/>
      <c r="C1156" s="21"/>
      <c r="D1156" s="17"/>
      <c r="E1156" s="22"/>
      <c r="F1156" s="38"/>
      <c r="G1156" s="26"/>
      <c r="H1156" s="22"/>
      <c r="I1156" s="22"/>
      <c r="J1156" s="22"/>
      <c r="K1156" s="22"/>
      <c r="L1156" s="22"/>
      <c r="M1156" s="33"/>
      <c r="N1156" s="22"/>
      <c r="O1156" s="33"/>
      <c r="P1156" s="39"/>
      <c r="Q1156" s="33"/>
      <c r="R1156" s="33"/>
      <c r="S1156" s="40"/>
      <c r="T1156" s="33"/>
      <c r="U1156" s="33"/>
      <c r="V1156" s="17"/>
      <c r="W1156" s="17"/>
      <c r="X1156" s="17"/>
      <c r="Y1156" s="17"/>
      <c r="Z1156" s="17"/>
      <c r="AA1156" s="17"/>
      <c r="AB1156" s="17"/>
      <c r="AC1156" s="17"/>
    </row>
    <row r="1157" spans="1:29" ht="12.75" x14ac:dyDescent="0.2">
      <c r="A1157" s="17"/>
      <c r="B1157" s="17"/>
      <c r="C1157" s="21"/>
      <c r="D1157" s="17"/>
      <c r="E1157" s="22"/>
      <c r="F1157" s="38"/>
      <c r="G1157" s="26"/>
      <c r="H1157" s="22"/>
      <c r="I1157" s="22"/>
      <c r="J1157" s="22"/>
      <c r="K1157" s="22"/>
      <c r="L1157" s="22"/>
      <c r="M1157" s="33"/>
      <c r="N1157" s="22"/>
      <c r="O1157" s="33"/>
      <c r="P1157" s="39"/>
      <c r="Q1157" s="33"/>
      <c r="R1157" s="33"/>
      <c r="S1157" s="40"/>
      <c r="T1157" s="33"/>
      <c r="U1157" s="33"/>
      <c r="V1157" s="17"/>
      <c r="W1157" s="17"/>
      <c r="X1157" s="17"/>
      <c r="Y1157" s="17"/>
      <c r="Z1157" s="17"/>
      <c r="AA1157" s="17"/>
      <c r="AB1157" s="17"/>
      <c r="AC1157" s="17"/>
    </row>
    <row r="1158" spans="1:29" ht="12.75" x14ac:dyDescent="0.2">
      <c r="A1158" s="17"/>
      <c r="B1158" s="17"/>
      <c r="C1158" s="21"/>
      <c r="D1158" s="17"/>
      <c r="E1158" s="22"/>
      <c r="F1158" s="38"/>
      <c r="G1158" s="26"/>
      <c r="H1158" s="22"/>
      <c r="I1158" s="22"/>
      <c r="J1158" s="22"/>
      <c r="K1158" s="22"/>
      <c r="L1158" s="22"/>
      <c r="M1158" s="33"/>
      <c r="N1158" s="22"/>
      <c r="O1158" s="33"/>
      <c r="P1158" s="39"/>
      <c r="Q1158" s="33"/>
      <c r="R1158" s="33"/>
      <c r="S1158" s="40"/>
      <c r="T1158" s="33"/>
      <c r="U1158" s="33"/>
      <c r="V1158" s="17"/>
      <c r="W1158" s="17"/>
      <c r="X1158" s="17"/>
      <c r="Y1158" s="17"/>
      <c r="Z1158" s="17"/>
      <c r="AA1158" s="17"/>
      <c r="AB1158" s="17"/>
      <c r="AC1158" s="17"/>
    </row>
    <row r="1159" spans="1:29" ht="12.75" x14ac:dyDescent="0.2">
      <c r="A1159" s="17"/>
      <c r="B1159" s="17"/>
      <c r="C1159" s="21"/>
      <c r="D1159" s="17"/>
      <c r="E1159" s="22"/>
      <c r="F1159" s="38"/>
      <c r="G1159" s="26"/>
      <c r="H1159" s="22"/>
      <c r="I1159" s="22"/>
      <c r="J1159" s="22"/>
      <c r="K1159" s="22"/>
      <c r="L1159" s="22"/>
      <c r="M1159" s="33"/>
      <c r="N1159" s="22"/>
      <c r="O1159" s="33"/>
      <c r="P1159" s="39"/>
      <c r="Q1159" s="33"/>
      <c r="R1159" s="33"/>
      <c r="S1159" s="40"/>
      <c r="T1159" s="33"/>
      <c r="U1159" s="33"/>
      <c r="V1159" s="17"/>
      <c r="W1159" s="17"/>
      <c r="X1159" s="17"/>
      <c r="Y1159" s="17"/>
      <c r="Z1159" s="17"/>
      <c r="AA1159" s="17"/>
      <c r="AB1159" s="17"/>
      <c r="AC1159" s="17"/>
    </row>
    <row r="1160" spans="1:29" ht="12.75" x14ac:dyDescent="0.2">
      <c r="A1160" s="17"/>
      <c r="B1160" s="17"/>
      <c r="C1160" s="21"/>
      <c r="D1160" s="17"/>
      <c r="E1160" s="22"/>
      <c r="F1160" s="38"/>
      <c r="G1160" s="26"/>
      <c r="H1160" s="22"/>
      <c r="I1160" s="22"/>
      <c r="J1160" s="22"/>
      <c r="K1160" s="22"/>
      <c r="L1160" s="22"/>
      <c r="M1160" s="33"/>
      <c r="N1160" s="22"/>
      <c r="O1160" s="33"/>
      <c r="P1160" s="39"/>
      <c r="Q1160" s="33"/>
      <c r="R1160" s="33"/>
      <c r="S1160" s="40"/>
      <c r="T1160" s="33"/>
      <c r="U1160" s="33"/>
      <c r="V1160" s="17"/>
      <c r="W1160" s="17"/>
      <c r="X1160" s="17"/>
      <c r="Y1160" s="17"/>
      <c r="Z1160" s="17"/>
      <c r="AA1160" s="17"/>
      <c r="AB1160" s="17"/>
      <c r="AC1160" s="17"/>
    </row>
    <row r="1161" spans="1:29" ht="12.75" x14ac:dyDescent="0.2">
      <c r="A1161" s="17"/>
      <c r="B1161" s="17"/>
      <c r="C1161" s="21"/>
      <c r="D1161" s="17"/>
      <c r="E1161" s="22"/>
      <c r="F1161" s="38"/>
      <c r="G1161" s="26"/>
      <c r="H1161" s="22"/>
      <c r="I1161" s="22"/>
      <c r="J1161" s="22"/>
      <c r="K1161" s="22"/>
      <c r="L1161" s="22"/>
      <c r="M1161" s="33"/>
      <c r="N1161" s="22"/>
      <c r="O1161" s="33"/>
      <c r="P1161" s="39"/>
      <c r="Q1161" s="33"/>
      <c r="R1161" s="33"/>
      <c r="S1161" s="40"/>
      <c r="T1161" s="33"/>
      <c r="U1161" s="33"/>
      <c r="V1161" s="17"/>
      <c r="W1161" s="17"/>
      <c r="X1161" s="17"/>
      <c r="Y1161" s="17"/>
      <c r="Z1161" s="17"/>
      <c r="AA1161" s="17"/>
      <c r="AB1161" s="17"/>
      <c r="AC1161" s="17"/>
    </row>
    <row r="1162" spans="1:29" ht="12.75" x14ac:dyDescent="0.2">
      <c r="A1162" s="17"/>
      <c r="B1162" s="17"/>
      <c r="C1162" s="21"/>
      <c r="D1162" s="17"/>
      <c r="E1162" s="22"/>
      <c r="F1162" s="38"/>
      <c r="G1162" s="26"/>
      <c r="H1162" s="22"/>
      <c r="I1162" s="22"/>
      <c r="J1162" s="22"/>
      <c r="K1162" s="22"/>
      <c r="L1162" s="22"/>
      <c r="M1162" s="33"/>
      <c r="N1162" s="22"/>
      <c r="O1162" s="33"/>
      <c r="P1162" s="39"/>
      <c r="Q1162" s="33"/>
      <c r="R1162" s="33"/>
      <c r="S1162" s="40"/>
      <c r="T1162" s="33"/>
      <c r="U1162" s="33"/>
      <c r="V1162" s="17"/>
      <c r="W1162" s="17"/>
      <c r="X1162" s="17"/>
      <c r="Y1162" s="17"/>
      <c r="Z1162" s="17"/>
      <c r="AA1162" s="17"/>
      <c r="AB1162" s="17"/>
      <c r="AC1162" s="17"/>
    </row>
    <row r="1163" spans="1:29" ht="12.75" x14ac:dyDescent="0.2">
      <c r="A1163" s="17"/>
      <c r="B1163" s="17"/>
      <c r="C1163" s="21"/>
      <c r="D1163" s="17"/>
      <c r="E1163" s="22"/>
      <c r="F1163" s="38"/>
      <c r="G1163" s="26"/>
      <c r="H1163" s="22"/>
      <c r="I1163" s="22"/>
      <c r="J1163" s="22"/>
      <c r="K1163" s="22"/>
      <c r="L1163" s="22"/>
      <c r="M1163" s="33"/>
      <c r="N1163" s="22"/>
      <c r="O1163" s="33"/>
      <c r="P1163" s="39"/>
      <c r="Q1163" s="33"/>
      <c r="R1163" s="33"/>
      <c r="S1163" s="40"/>
      <c r="T1163" s="33"/>
      <c r="U1163" s="33"/>
      <c r="V1163" s="17"/>
      <c r="W1163" s="17"/>
      <c r="X1163" s="17"/>
      <c r="Y1163" s="17"/>
      <c r="Z1163" s="17"/>
      <c r="AA1163" s="17"/>
      <c r="AB1163" s="17"/>
      <c r="AC1163" s="17"/>
    </row>
    <row r="1164" spans="1:29" ht="12.75" x14ac:dyDescent="0.2">
      <c r="A1164" s="17"/>
      <c r="B1164" s="17"/>
      <c r="C1164" s="21"/>
      <c r="D1164" s="17"/>
      <c r="E1164" s="22"/>
      <c r="F1164" s="38"/>
      <c r="G1164" s="26"/>
      <c r="H1164" s="22"/>
      <c r="I1164" s="22"/>
      <c r="J1164" s="22"/>
      <c r="K1164" s="22"/>
      <c r="L1164" s="22"/>
      <c r="M1164" s="33"/>
      <c r="N1164" s="22"/>
      <c r="O1164" s="33"/>
      <c r="P1164" s="39"/>
      <c r="Q1164" s="33"/>
      <c r="R1164" s="33"/>
      <c r="S1164" s="40"/>
      <c r="T1164" s="33"/>
      <c r="U1164" s="33"/>
      <c r="V1164" s="17"/>
      <c r="W1164" s="17"/>
      <c r="X1164" s="17"/>
      <c r="Y1164" s="17"/>
      <c r="Z1164" s="17"/>
      <c r="AA1164" s="17"/>
      <c r="AB1164" s="17"/>
      <c r="AC1164" s="17"/>
    </row>
    <row r="1165" spans="1:29" ht="12.75" x14ac:dyDescent="0.2">
      <c r="A1165" s="17"/>
      <c r="B1165" s="17"/>
      <c r="C1165" s="21"/>
      <c r="D1165" s="17"/>
      <c r="E1165" s="22"/>
      <c r="F1165" s="38"/>
      <c r="G1165" s="26"/>
      <c r="H1165" s="22"/>
      <c r="I1165" s="22"/>
      <c r="J1165" s="22"/>
      <c r="K1165" s="22"/>
      <c r="L1165" s="22"/>
      <c r="M1165" s="33"/>
      <c r="N1165" s="22"/>
      <c r="O1165" s="33"/>
      <c r="P1165" s="39"/>
      <c r="Q1165" s="33"/>
      <c r="R1165" s="33"/>
      <c r="S1165" s="40"/>
      <c r="T1165" s="33"/>
      <c r="U1165" s="33"/>
      <c r="V1165" s="17"/>
      <c r="W1165" s="17"/>
      <c r="X1165" s="17"/>
      <c r="Y1165" s="17"/>
      <c r="Z1165" s="17"/>
      <c r="AA1165" s="17"/>
      <c r="AB1165" s="17"/>
      <c r="AC1165" s="17"/>
    </row>
    <row r="1166" spans="1:29" ht="12.75" x14ac:dyDescent="0.2">
      <c r="A1166" s="17"/>
      <c r="B1166" s="17"/>
      <c r="C1166" s="21"/>
      <c r="D1166" s="17"/>
      <c r="E1166" s="22"/>
      <c r="F1166" s="38"/>
      <c r="G1166" s="26"/>
      <c r="H1166" s="22"/>
      <c r="I1166" s="22"/>
      <c r="J1166" s="22"/>
      <c r="K1166" s="22"/>
      <c r="L1166" s="22"/>
      <c r="M1166" s="33"/>
      <c r="N1166" s="22"/>
      <c r="O1166" s="33"/>
      <c r="P1166" s="39"/>
      <c r="Q1166" s="33"/>
      <c r="R1166" s="33"/>
      <c r="S1166" s="40"/>
      <c r="T1166" s="33"/>
      <c r="U1166" s="33"/>
      <c r="V1166" s="17"/>
      <c r="W1166" s="17"/>
      <c r="X1166" s="17"/>
      <c r="Y1166" s="17"/>
      <c r="Z1166" s="17"/>
      <c r="AA1166" s="17"/>
      <c r="AB1166" s="17"/>
      <c r="AC1166" s="17"/>
    </row>
    <row r="1167" spans="1:29" ht="12.75" x14ac:dyDescent="0.2">
      <c r="A1167" s="17"/>
      <c r="B1167" s="17"/>
      <c r="C1167" s="21"/>
      <c r="D1167" s="17"/>
      <c r="E1167" s="22"/>
      <c r="F1167" s="38"/>
      <c r="G1167" s="26"/>
      <c r="H1167" s="22"/>
      <c r="I1167" s="22"/>
      <c r="J1167" s="22"/>
      <c r="K1167" s="22"/>
      <c r="L1167" s="22"/>
      <c r="M1167" s="33"/>
      <c r="N1167" s="22"/>
      <c r="O1167" s="33"/>
      <c r="P1167" s="39"/>
      <c r="Q1167" s="33"/>
      <c r="R1167" s="33"/>
      <c r="S1167" s="40"/>
      <c r="T1167" s="33"/>
      <c r="U1167" s="33"/>
      <c r="V1167" s="17"/>
      <c r="W1167" s="17"/>
      <c r="X1167" s="17"/>
      <c r="Y1167" s="17"/>
      <c r="Z1167" s="17"/>
      <c r="AA1167" s="17"/>
      <c r="AB1167" s="17"/>
      <c r="AC1167" s="17"/>
    </row>
    <row r="1168" spans="1:29" ht="12.75" x14ac:dyDescent="0.2">
      <c r="A1168" s="17"/>
      <c r="B1168" s="17"/>
      <c r="C1168" s="21"/>
      <c r="D1168" s="17"/>
      <c r="E1168" s="22"/>
      <c r="F1168" s="38"/>
      <c r="G1168" s="26"/>
      <c r="H1168" s="22"/>
      <c r="I1168" s="22"/>
      <c r="J1168" s="22"/>
      <c r="K1168" s="22"/>
      <c r="L1168" s="22"/>
      <c r="M1168" s="33"/>
      <c r="N1168" s="22"/>
      <c r="O1168" s="33"/>
      <c r="P1168" s="39"/>
      <c r="Q1168" s="33"/>
      <c r="R1168" s="33"/>
      <c r="S1168" s="40"/>
      <c r="T1168" s="33"/>
      <c r="U1168" s="33"/>
      <c r="V1168" s="17"/>
      <c r="W1168" s="17"/>
      <c r="X1168" s="17"/>
      <c r="Y1168" s="17"/>
      <c r="Z1168" s="17"/>
      <c r="AA1168" s="17"/>
      <c r="AB1168" s="17"/>
      <c r="AC1168" s="17"/>
    </row>
    <row r="1169" spans="1:29" ht="12.75" x14ac:dyDescent="0.2">
      <c r="A1169" s="17"/>
      <c r="B1169" s="17"/>
      <c r="C1169" s="21"/>
      <c r="D1169" s="17"/>
      <c r="E1169" s="22"/>
      <c r="F1169" s="38"/>
      <c r="G1169" s="26"/>
      <c r="H1169" s="22"/>
      <c r="I1169" s="22"/>
      <c r="J1169" s="22"/>
      <c r="K1169" s="22"/>
      <c r="L1169" s="22"/>
      <c r="M1169" s="33"/>
      <c r="N1169" s="22"/>
      <c r="O1169" s="33"/>
      <c r="P1169" s="39"/>
      <c r="Q1169" s="33"/>
      <c r="R1169" s="33"/>
      <c r="S1169" s="40"/>
      <c r="T1169" s="33"/>
      <c r="U1169" s="33"/>
      <c r="V1169" s="17"/>
      <c r="W1169" s="17"/>
      <c r="X1169" s="17"/>
      <c r="Y1169" s="17"/>
      <c r="Z1169" s="17"/>
      <c r="AA1169" s="17"/>
      <c r="AB1169" s="17"/>
      <c r="AC1169" s="17"/>
    </row>
    <row r="1170" spans="1:29" ht="12.75" x14ac:dyDescent="0.2">
      <c r="A1170" s="17"/>
      <c r="B1170" s="17"/>
      <c r="C1170" s="21"/>
      <c r="D1170" s="17"/>
      <c r="E1170" s="22"/>
      <c r="F1170" s="38"/>
      <c r="G1170" s="26"/>
      <c r="H1170" s="22"/>
      <c r="I1170" s="22"/>
      <c r="J1170" s="22"/>
      <c r="K1170" s="22"/>
      <c r="L1170" s="22"/>
      <c r="M1170" s="33"/>
      <c r="N1170" s="22"/>
      <c r="O1170" s="33"/>
      <c r="P1170" s="39"/>
      <c r="Q1170" s="33"/>
      <c r="R1170" s="33"/>
      <c r="S1170" s="40"/>
      <c r="T1170" s="33"/>
      <c r="U1170" s="33"/>
      <c r="V1170" s="17"/>
      <c r="W1170" s="17"/>
      <c r="X1170" s="17"/>
      <c r="Y1170" s="17"/>
      <c r="Z1170" s="17"/>
      <c r="AA1170" s="17"/>
      <c r="AB1170" s="17"/>
      <c r="AC1170" s="17"/>
    </row>
    <row r="1171" spans="1:29" ht="12.75" x14ac:dyDescent="0.2">
      <c r="A1171" s="17"/>
      <c r="B1171" s="17"/>
      <c r="C1171" s="21"/>
      <c r="D1171" s="17"/>
      <c r="E1171" s="22"/>
      <c r="F1171" s="38"/>
      <c r="G1171" s="26"/>
      <c r="H1171" s="22"/>
      <c r="I1171" s="22"/>
      <c r="J1171" s="22"/>
      <c r="K1171" s="22"/>
      <c r="L1171" s="22"/>
      <c r="M1171" s="33"/>
      <c r="N1171" s="22"/>
      <c r="O1171" s="33"/>
      <c r="P1171" s="39"/>
      <c r="Q1171" s="33"/>
      <c r="R1171" s="33"/>
      <c r="S1171" s="40"/>
      <c r="T1171" s="33"/>
      <c r="U1171" s="33"/>
      <c r="V1171" s="17"/>
      <c r="W1171" s="17"/>
      <c r="X1171" s="17"/>
      <c r="Y1171" s="17"/>
      <c r="Z1171" s="17"/>
      <c r="AA1171" s="17"/>
      <c r="AB1171" s="17"/>
      <c r="AC1171" s="17"/>
    </row>
    <row r="1172" spans="1:29" ht="12.75" x14ac:dyDescent="0.2">
      <c r="A1172" s="17"/>
      <c r="B1172" s="17"/>
      <c r="C1172" s="21"/>
      <c r="D1172" s="17"/>
      <c r="E1172" s="22"/>
      <c r="F1172" s="38"/>
      <c r="G1172" s="26"/>
      <c r="H1172" s="22"/>
      <c r="I1172" s="22"/>
      <c r="J1172" s="22"/>
      <c r="K1172" s="22"/>
      <c r="L1172" s="22"/>
      <c r="M1172" s="33"/>
      <c r="N1172" s="22"/>
      <c r="O1172" s="33"/>
      <c r="P1172" s="39"/>
      <c r="Q1172" s="33"/>
      <c r="R1172" s="33"/>
      <c r="S1172" s="40"/>
      <c r="T1172" s="33"/>
      <c r="U1172" s="33"/>
      <c r="V1172" s="17"/>
      <c r="W1172" s="17"/>
      <c r="X1172" s="17"/>
      <c r="Y1172" s="17"/>
      <c r="Z1172" s="17"/>
      <c r="AA1172" s="17"/>
      <c r="AB1172" s="17"/>
      <c r="AC1172" s="17"/>
    </row>
    <row r="1173" spans="1:29" ht="12.75" x14ac:dyDescent="0.2">
      <c r="A1173" s="17"/>
      <c r="B1173" s="17"/>
      <c r="C1173" s="21"/>
      <c r="D1173" s="17"/>
      <c r="E1173" s="22"/>
      <c r="F1173" s="38"/>
      <c r="G1173" s="26"/>
      <c r="H1173" s="22"/>
      <c r="I1173" s="22"/>
      <c r="J1173" s="22"/>
      <c r="K1173" s="22"/>
      <c r="L1173" s="22"/>
      <c r="M1173" s="33"/>
      <c r="N1173" s="22"/>
      <c r="O1173" s="33"/>
      <c r="P1173" s="39"/>
      <c r="Q1173" s="33"/>
      <c r="R1173" s="33"/>
      <c r="S1173" s="40"/>
      <c r="T1173" s="33"/>
      <c r="U1173" s="33"/>
      <c r="V1173" s="17"/>
      <c r="W1173" s="17"/>
      <c r="X1173" s="17"/>
      <c r="Y1173" s="17"/>
      <c r="Z1173" s="17"/>
      <c r="AA1173" s="17"/>
      <c r="AB1173" s="17"/>
      <c r="AC1173" s="17"/>
    </row>
    <row r="1174" spans="1:29" ht="12.75" x14ac:dyDescent="0.2">
      <c r="A1174" s="17"/>
      <c r="B1174" s="17"/>
      <c r="C1174" s="21"/>
      <c r="D1174" s="17"/>
      <c r="E1174" s="22"/>
      <c r="F1174" s="38"/>
      <c r="G1174" s="26"/>
      <c r="H1174" s="22"/>
      <c r="I1174" s="22"/>
      <c r="J1174" s="22"/>
      <c r="K1174" s="22"/>
      <c r="L1174" s="22"/>
      <c r="M1174" s="33"/>
      <c r="N1174" s="22"/>
      <c r="O1174" s="33"/>
      <c r="P1174" s="39"/>
      <c r="Q1174" s="33"/>
      <c r="R1174" s="33"/>
      <c r="S1174" s="40"/>
      <c r="T1174" s="33"/>
      <c r="U1174" s="33"/>
      <c r="V1174" s="17"/>
      <c r="W1174" s="17"/>
      <c r="X1174" s="17"/>
      <c r="Y1174" s="17"/>
      <c r="Z1174" s="17"/>
      <c r="AA1174" s="17"/>
      <c r="AB1174" s="17"/>
      <c r="AC1174" s="17"/>
    </row>
    <row r="1175" spans="1:29" ht="12.75" x14ac:dyDescent="0.2">
      <c r="A1175" s="17"/>
      <c r="B1175" s="17"/>
      <c r="C1175" s="21"/>
      <c r="D1175" s="17"/>
      <c r="E1175" s="22"/>
      <c r="F1175" s="38"/>
      <c r="G1175" s="26"/>
      <c r="H1175" s="22"/>
      <c r="I1175" s="22"/>
      <c r="J1175" s="22"/>
      <c r="K1175" s="22"/>
      <c r="L1175" s="22"/>
      <c r="M1175" s="33"/>
      <c r="N1175" s="22"/>
      <c r="O1175" s="33"/>
      <c r="P1175" s="39"/>
      <c r="Q1175" s="33"/>
      <c r="R1175" s="33"/>
      <c r="S1175" s="40"/>
      <c r="T1175" s="33"/>
      <c r="U1175" s="33"/>
      <c r="V1175" s="17"/>
      <c r="W1175" s="17"/>
      <c r="X1175" s="17"/>
      <c r="Y1175" s="17"/>
      <c r="Z1175" s="17"/>
      <c r="AA1175" s="17"/>
      <c r="AB1175" s="17"/>
      <c r="AC1175" s="17"/>
    </row>
    <row r="1176" spans="1:29" ht="12.75" x14ac:dyDescent="0.2">
      <c r="A1176" s="17"/>
      <c r="B1176" s="17"/>
      <c r="C1176" s="21"/>
      <c r="D1176" s="17"/>
      <c r="E1176" s="22"/>
      <c r="F1176" s="38"/>
      <c r="G1176" s="26"/>
      <c r="H1176" s="22"/>
      <c r="I1176" s="22"/>
      <c r="J1176" s="22"/>
      <c r="K1176" s="22"/>
      <c r="L1176" s="22"/>
      <c r="M1176" s="33"/>
      <c r="N1176" s="22"/>
      <c r="O1176" s="33"/>
      <c r="P1176" s="39"/>
      <c r="Q1176" s="33"/>
      <c r="R1176" s="33"/>
      <c r="S1176" s="40"/>
      <c r="T1176" s="33"/>
      <c r="U1176" s="33"/>
      <c r="V1176" s="17"/>
      <c r="W1176" s="17"/>
      <c r="X1176" s="17"/>
      <c r="Y1176" s="17"/>
      <c r="Z1176" s="17"/>
      <c r="AA1176" s="17"/>
      <c r="AB1176" s="17"/>
      <c r="AC1176" s="17"/>
    </row>
    <row r="1177" spans="1:29" ht="12.75" x14ac:dyDescent="0.2">
      <c r="A1177" s="17"/>
      <c r="B1177" s="17"/>
      <c r="C1177" s="21"/>
      <c r="D1177" s="17"/>
      <c r="E1177" s="22"/>
      <c r="F1177" s="38"/>
      <c r="G1177" s="26"/>
      <c r="H1177" s="22"/>
      <c r="I1177" s="22"/>
      <c r="J1177" s="22"/>
      <c r="K1177" s="22"/>
      <c r="L1177" s="22"/>
      <c r="M1177" s="33"/>
      <c r="N1177" s="22"/>
      <c r="O1177" s="33"/>
      <c r="P1177" s="39"/>
      <c r="Q1177" s="33"/>
      <c r="R1177" s="33"/>
      <c r="S1177" s="40"/>
      <c r="T1177" s="33"/>
      <c r="U1177" s="33"/>
      <c r="V1177" s="17"/>
      <c r="W1177" s="17"/>
      <c r="X1177" s="17"/>
      <c r="Y1177" s="17"/>
      <c r="Z1177" s="17"/>
      <c r="AA1177" s="17"/>
      <c r="AB1177" s="17"/>
      <c r="AC1177" s="17"/>
    </row>
    <row r="1178" spans="1:29" ht="12.75" x14ac:dyDescent="0.2">
      <c r="A1178" s="17"/>
      <c r="B1178" s="17"/>
      <c r="C1178" s="21"/>
      <c r="D1178" s="17"/>
      <c r="E1178" s="22"/>
      <c r="F1178" s="38"/>
      <c r="G1178" s="26"/>
      <c r="H1178" s="22"/>
      <c r="I1178" s="22"/>
      <c r="J1178" s="22"/>
      <c r="K1178" s="22"/>
      <c r="L1178" s="22"/>
      <c r="M1178" s="33"/>
      <c r="N1178" s="22"/>
      <c r="O1178" s="33"/>
      <c r="P1178" s="39"/>
      <c r="Q1178" s="33"/>
      <c r="R1178" s="33"/>
      <c r="S1178" s="40"/>
      <c r="T1178" s="33"/>
      <c r="U1178" s="33"/>
      <c r="V1178" s="17"/>
      <c r="W1178" s="17"/>
      <c r="X1178" s="17"/>
      <c r="Y1178" s="17"/>
      <c r="Z1178" s="17"/>
      <c r="AA1178" s="17"/>
      <c r="AB1178" s="17"/>
      <c r="AC1178" s="17"/>
    </row>
    <row r="1179" spans="1:29" ht="12.75" x14ac:dyDescent="0.2">
      <c r="A1179" s="17"/>
      <c r="B1179" s="17"/>
      <c r="C1179" s="21"/>
      <c r="D1179" s="17"/>
      <c r="E1179" s="22"/>
      <c r="F1179" s="38"/>
      <c r="G1179" s="26"/>
      <c r="H1179" s="22"/>
      <c r="I1179" s="22"/>
      <c r="J1179" s="22"/>
      <c r="K1179" s="22"/>
      <c r="L1179" s="22"/>
      <c r="M1179" s="33"/>
      <c r="N1179" s="22"/>
      <c r="O1179" s="33"/>
      <c r="P1179" s="39"/>
      <c r="Q1179" s="33"/>
      <c r="R1179" s="33"/>
      <c r="S1179" s="40"/>
      <c r="T1179" s="33"/>
      <c r="U1179" s="33"/>
      <c r="V1179" s="17"/>
      <c r="W1179" s="17"/>
      <c r="X1179" s="17"/>
      <c r="Y1179" s="17"/>
      <c r="Z1179" s="17"/>
      <c r="AA1179" s="17"/>
      <c r="AB1179" s="17"/>
      <c r="AC1179" s="17"/>
    </row>
    <row r="1180" spans="1:29" ht="12.75" x14ac:dyDescent="0.2">
      <c r="A1180" s="17"/>
      <c r="B1180" s="17"/>
      <c r="C1180" s="21"/>
      <c r="D1180" s="17"/>
      <c r="E1180" s="22"/>
      <c r="F1180" s="38"/>
      <c r="G1180" s="26"/>
      <c r="H1180" s="22"/>
      <c r="I1180" s="22"/>
      <c r="J1180" s="22"/>
      <c r="K1180" s="22"/>
      <c r="L1180" s="22"/>
      <c r="M1180" s="33"/>
      <c r="N1180" s="22"/>
      <c r="O1180" s="33"/>
      <c r="P1180" s="39"/>
      <c r="Q1180" s="33"/>
      <c r="R1180" s="33"/>
      <c r="S1180" s="40"/>
      <c r="T1180" s="33"/>
      <c r="U1180" s="33"/>
      <c r="V1180" s="17"/>
      <c r="W1180" s="17"/>
      <c r="X1180" s="17"/>
      <c r="Y1180" s="17"/>
      <c r="Z1180" s="17"/>
      <c r="AA1180" s="17"/>
      <c r="AB1180" s="17"/>
      <c r="AC1180" s="17"/>
    </row>
    <row r="1181" spans="1:29" ht="12.75" x14ac:dyDescent="0.2">
      <c r="A1181" s="17"/>
      <c r="B1181" s="17"/>
      <c r="C1181" s="21"/>
      <c r="D1181" s="17"/>
      <c r="E1181" s="22"/>
      <c r="F1181" s="38"/>
      <c r="G1181" s="26"/>
      <c r="H1181" s="22"/>
      <c r="I1181" s="22"/>
      <c r="J1181" s="22"/>
      <c r="K1181" s="22"/>
      <c r="L1181" s="22"/>
      <c r="M1181" s="33"/>
      <c r="N1181" s="22"/>
      <c r="O1181" s="33"/>
      <c r="P1181" s="39"/>
      <c r="Q1181" s="33"/>
      <c r="R1181" s="33"/>
      <c r="S1181" s="40"/>
      <c r="T1181" s="33"/>
      <c r="U1181" s="33"/>
      <c r="V1181" s="17"/>
      <c r="W1181" s="17"/>
      <c r="X1181" s="17"/>
      <c r="Y1181" s="17"/>
      <c r="Z1181" s="17"/>
      <c r="AA1181" s="17"/>
      <c r="AB1181" s="17"/>
      <c r="AC1181" s="17"/>
    </row>
    <row r="1182" spans="1:29" ht="12.75" x14ac:dyDescent="0.2">
      <c r="A1182" s="17"/>
      <c r="B1182" s="17"/>
      <c r="C1182" s="21"/>
      <c r="D1182" s="17"/>
      <c r="E1182" s="22"/>
      <c r="F1182" s="38"/>
      <c r="G1182" s="26"/>
      <c r="H1182" s="22"/>
      <c r="I1182" s="22"/>
      <c r="J1182" s="22"/>
      <c r="K1182" s="22"/>
      <c r="L1182" s="22"/>
      <c r="M1182" s="33"/>
      <c r="N1182" s="22"/>
      <c r="O1182" s="33"/>
      <c r="P1182" s="39"/>
      <c r="Q1182" s="33"/>
      <c r="R1182" s="33"/>
      <c r="S1182" s="40"/>
      <c r="T1182" s="33"/>
      <c r="U1182" s="33"/>
      <c r="V1182" s="17"/>
      <c r="W1182" s="17"/>
      <c r="X1182" s="17"/>
      <c r="Y1182" s="17"/>
      <c r="Z1182" s="17"/>
      <c r="AA1182" s="17"/>
      <c r="AB1182" s="17"/>
      <c r="AC1182" s="17"/>
    </row>
    <row r="1183" spans="1:29" ht="12.75" x14ac:dyDescent="0.2">
      <c r="A1183" s="17"/>
      <c r="B1183" s="17"/>
      <c r="C1183" s="21"/>
      <c r="D1183" s="17"/>
      <c r="E1183" s="22"/>
      <c r="F1183" s="38"/>
      <c r="G1183" s="26"/>
      <c r="H1183" s="22"/>
      <c r="I1183" s="22"/>
      <c r="J1183" s="22"/>
      <c r="K1183" s="22"/>
      <c r="L1183" s="22"/>
      <c r="M1183" s="33"/>
      <c r="N1183" s="22"/>
      <c r="O1183" s="33"/>
      <c r="P1183" s="39"/>
      <c r="Q1183" s="33"/>
      <c r="R1183" s="33"/>
      <c r="S1183" s="40"/>
      <c r="T1183" s="33"/>
      <c r="U1183" s="33"/>
      <c r="V1183" s="17"/>
      <c r="W1183" s="17"/>
      <c r="X1183" s="17"/>
      <c r="Y1183" s="17"/>
      <c r="Z1183" s="17"/>
      <c r="AA1183" s="17"/>
      <c r="AB1183" s="17"/>
      <c r="AC1183" s="17"/>
    </row>
    <row r="1184" spans="1:29" ht="12.75" x14ac:dyDescent="0.2">
      <c r="A1184" s="17"/>
      <c r="B1184" s="17"/>
      <c r="C1184" s="21"/>
      <c r="D1184" s="17"/>
      <c r="E1184" s="22"/>
      <c r="F1184" s="38"/>
      <c r="G1184" s="26"/>
      <c r="H1184" s="22"/>
      <c r="I1184" s="22"/>
      <c r="J1184" s="22"/>
      <c r="K1184" s="22"/>
      <c r="L1184" s="22"/>
      <c r="M1184" s="33"/>
      <c r="N1184" s="22"/>
      <c r="O1184" s="33"/>
      <c r="P1184" s="39"/>
      <c r="Q1184" s="33"/>
      <c r="R1184" s="33"/>
      <c r="S1184" s="40"/>
      <c r="T1184" s="33"/>
      <c r="U1184" s="33"/>
      <c r="V1184" s="17"/>
      <c r="W1184" s="17"/>
      <c r="X1184" s="17"/>
      <c r="Y1184" s="17"/>
      <c r="Z1184" s="17"/>
      <c r="AA1184" s="17"/>
      <c r="AB1184" s="17"/>
      <c r="AC1184" s="17"/>
    </row>
    <row r="1185" spans="1:29" ht="12.75" x14ac:dyDescent="0.2">
      <c r="A1185" s="17"/>
      <c r="B1185" s="17"/>
      <c r="C1185" s="21"/>
      <c r="D1185" s="17"/>
      <c r="E1185" s="22"/>
      <c r="F1185" s="38"/>
      <c r="G1185" s="26"/>
      <c r="H1185" s="22"/>
      <c r="I1185" s="22"/>
      <c r="J1185" s="22"/>
      <c r="K1185" s="22"/>
      <c r="L1185" s="22"/>
      <c r="M1185" s="33"/>
      <c r="N1185" s="22"/>
      <c r="O1185" s="33"/>
      <c r="P1185" s="39"/>
      <c r="Q1185" s="33"/>
      <c r="R1185" s="33"/>
      <c r="S1185" s="40"/>
      <c r="T1185" s="33"/>
      <c r="U1185" s="33"/>
      <c r="V1185" s="17"/>
      <c r="W1185" s="17"/>
      <c r="X1185" s="17"/>
      <c r="Y1185" s="17"/>
      <c r="Z1185" s="17"/>
      <c r="AA1185" s="17"/>
      <c r="AB1185" s="17"/>
      <c r="AC1185" s="17"/>
    </row>
    <row r="1186" spans="1:29" ht="12.75" x14ac:dyDescent="0.2">
      <c r="A1186" s="17"/>
      <c r="B1186" s="17"/>
      <c r="C1186" s="21"/>
      <c r="D1186" s="17"/>
      <c r="E1186" s="22"/>
      <c r="F1186" s="38"/>
      <c r="G1186" s="26"/>
      <c r="H1186" s="22"/>
      <c r="I1186" s="22"/>
      <c r="J1186" s="22"/>
      <c r="K1186" s="22"/>
      <c r="L1186" s="22"/>
      <c r="M1186" s="33"/>
      <c r="N1186" s="22"/>
      <c r="O1186" s="33"/>
      <c r="P1186" s="39"/>
      <c r="Q1186" s="33"/>
      <c r="R1186" s="33"/>
      <c r="S1186" s="40"/>
      <c r="T1186" s="33"/>
      <c r="U1186" s="33"/>
      <c r="V1186" s="17"/>
      <c r="W1186" s="17"/>
      <c r="X1186" s="17"/>
      <c r="Y1186" s="17"/>
      <c r="Z1186" s="17"/>
      <c r="AA1186" s="17"/>
      <c r="AB1186" s="17"/>
      <c r="AC1186" s="17"/>
    </row>
    <row r="1187" spans="1:29" ht="12.75" x14ac:dyDescent="0.2">
      <c r="A1187" s="17"/>
      <c r="B1187" s="17"/>
      <c r="C1187" s="21"/>
      <c r="D1187" s="17"/>
      <c r="E1187" s="22"/>
      <c r="F1187" s="38"/>
      <c r="G1187" s="26"/>
      <c r="H1187" s="22"/>
      <c r="I1187" s="22"/>
      <c r="J1187" s="22"/>
      <c r="K1187" s="22"/>
      <c r="L1187" s="22"/>
      <c r="M1187" s="33"/>
      <c r="N1187" s="22"/>
      <c r="O1187" s="33"/>
      <c r="P1187" s="39"/>
      <c r="Q1187" s="33"/>
      <c r="R1187" s="33"/>
      <c r="S1187" s="40"/>
      <c r="T1187" s="33"/>
      <c r="U1187" s="33"/>
      <c r="V1187" s="17"/>
      <c r="W1187" s="17"/>
      <c r="X1187" s="17"/>
      <c r="Y1187" s="17"/>
      <c r="Z1187" s="17"/>
      <c r="AA1187" s="17"/>
      <c r="AB1187" s="17"/>
      <c r="AC1187" s="17"/>
    </row>
    <row r="1188" spans="1:29" ht="12.75" x14ac:dyDescent="0.2">
      <c r="A1188" s="17"/>
      <c r="B1188" s="17"/>
      <c r="C1188" s="21"/>
      <c r="D1188" s="17"/>
      <c r="E1188" s="22"/>
      <c r="F1188" s="38"/>
      <c r="G1188" s="26"/>
      <c r="H1188" s="22"/>
      <c r="I1188" s="22"/>
      <c r="J1188" s="22"/>
      <c r="K1188" s="22"/>
      <c r="L1188" s="22"/>
      <c r="M1188" s="33"/>
      <c r="N1188" s="22"/>
      <c r="O1188" s="33"/>
      <c r="P1188" s="39"/>
      <c r="Q1188" s="33"/>
      <c r="R1188" s="33"/>
      <c r="S1188" s="40"/>
      <c r="T1188" s="33"/>
      <c r="U1188" s="33"/>
      <c r="V1188" s="17"/>
      <c r="W1188" s="17"/>
      <c r="X1188" s="17"/>
      <c r="Y1188" s="17"/>
      <c r="Z1188" s="17"/>
      <c r="AA1188" s="17"/>
      <c r="AB1188" s="17"/>
      <c r="AC1188" s="17"/>
    </row>
    <row r="1189" spans="1:29" ht="12.75" x14ac:dyDescent="0.2">
      <c r="A1189" s="17"/>
      <c r="B1189" s="17"/>
      <c r="C1189" s="21"/>
      <c r="D1189" s="17"/>
      <c r="E1189" s="22"/>
      <c r="F1189" s="38"/>
      <c r="G1189" s="26"/>
      <c r="H1189" s="22"/>
      <c r="I1189" s="22"/>
      <c r="J1189" s="22"/>
      <c r="K1189" s="22"/>
      <c r="L1189" s="22"/>
      <c r="M1189" s="33"/>
      <c r="N1189" s="22"/>
      <c r="O1189" s="33"/>
      <c r="P1189" s="39"/>
      <c r="Q1189" s="33"/>
      <c r="R1189" s="33"/>
      <c r="S1189" s="40"/>
      <c r="T1189" s="33"/>
      <c r="U1189" s="33"/>
      <c r="V1189" s="17"/>
      <c r="W1189" s="17"/>
      <c r="X1189" s="17"/>
      <c r="Y1189" s="17"/>
      <c r="Z1189" s="17"/>
      <c r="AA1189" s="17"/>
      <c r="AB1189" s="17"/>
      <c r="AC1189" s="17"/>
    </row>
    <row r="1190" spans="1:29" ht="12.75" x14ac:dyDescent="0.2">
      <c r="A1190" s="17"/>
      <c r="B1190" s="17"/>
      <c r="C1190" s="21"/>
      <c r="D1190" s="17"/>
      <c r="E1190" s="22"/>
      <c r="F1190" s="38"/>
      <c r="G1190" s="26"/>
      <c r="H1190" s="22"/>
      <c r="I1190" s="22"/>
      <c r="J1190" s="22"/>
      <c r="K1190" s="22"/>
      <c r="L1190" s="22"/>
      <c r="M1190" s="33"/>
      <c r="N1190" s="22"/>
      <c r="O1190" s="33"/>
      <c r="P1190" s="39"/>
      <c r="Q1190" s="33"/>
      <c r="R1190" s="33"/>
      <c r="S1190" s="40"/>
      <c r="T1190" s="33"/>
      <c r="U1190" s="33"/>
      <c r="V1190" s="17"/>
      <c r="W1190" s="17"/>
      <c r="X1190" s="17"/>
      <c r="Y1190" s="17"/>
      <c r="Z1190" s="17"/>
      <c r="AA1190" s="17"/>
      <c r="AB1190" s="17"/>
      <c r="AC1190" s="17"/>
    </row>
    <row r="1191" spans="1:29" ht="12.75" x14ac:dyDescent="0.2">
      <c r="A1191" s="17"/>
      <c r="B1191" s="17"/>
      <c r="C1191" s="21"/>
      <c r="D1191" s="17"/>
      <c r="E1191" s="22"/>
      <c r="F1191" s="38"/>
      <c r="G1191" s="26"/>
      <c r="H1191" s="22"/>
      <c r="I1191" s="22"/>
      <c r="J1191" s="22"/>
      <c r="K1191" s="22"/>
      <c r="L1191" s="22"/>
      <c r="M1191" s="33"/>
      <c r="N1191" s="22"/>
      <c r="O1191" s="33"/>
      <c r="P1191" s="39"/>
      <c r="Q1191" s="33"/>
      <c r="R1191" s="33"/>
      <c r="S1191" s="40"/>
      <c r="T1191" s="33"/>
      <c r="U1191" s="33"/>
      <c r="V1191" s="17"/>
      <c r="W1191" s="17"/>
      <c r="X1191" s="17"/>
      <c r="Y1191" s="17"/>
      <c r="Z1191" s="17"/>
      <c r="AA1191" s="17"/>
      <c r="AB1191" s="17"/>
      <c r="AC1191" s="17"/>
    </row>
    <row r="1192" spans="1:29" ht="12.75" x14ac:dyDescent="0.2">
      <c r="A1192" s="17"/>
      <c r="B1192" s="17"/>
      <c r="C1192" s="21"/>
      <c r="D1192" s="17"/>
      <c r="E1192" s="22"/>
      <c r="F1192" s="38"/>
      <c r="G1192" s="26"/>
      <c r="H1192" s="22"/>
      <c r="I1192" s="22"/>
      <c r="J1192" s="22"/>
      <c r="K1192" s="22"/>
      <c r="L1192" s="22"/>
      <c r="M1192" s="33"/>
      <c r="N1192" s="22"/>
      <c r="O1192" s="33"/>
      <c r="P1192" s="39"/>
      <c r="Q1192" s="33"/>
      <c r="R1192" s="33"/>
      <c r="S1192" s="40"/>
      <c r="T1192" s="33"/>
      <c r="U1192" s="33"/>
      <c r="V1192" s="17"/>
      <c r="W1192" s="17"/>
      <c r="X1192" s="17"/>
      <c r="Y1192" s="17"/>
      <c r="Z1192" s="17"/>
      <c r="AA1192" s="17"/>
      <c r="AB1192" s="17"/>
      <c r="AC1192" s="17"/>
    </row>
    <row r="1193" spans="1:29" ht="12.75" x14ac:dyDescent="0.2">
      <c r="A1193" s="17"/>
      <c r="B1193" s="17"/>
      <c r="C1193" s="21"/>
      <c r="D1193" s="17"/>
      <c r="E1193" s="22"/>
      <c r="F1193" s="38"/>
      <c r="G1193" s="26"/>
      <c r="H1193" s="22"/>
      <c r="I1193" s="22"/>
      <c r="J1193" s="22"/>
      <c r="K1193" s="22"/>
      <c r="L1193" s="22"/>
      <c r="M1193" s="33"/>
      <c r="N1193" s="22"/>
      <c r="O1193" s="33"/>
      <c r="P1193" s="39"/>
      <c r="Q1193" s="33"/>
      <c r="R1193" s="33"/>
      <c r="S1193" s="40"/>
      <c r="T1193" s="33"/>
      <c r="U1193" s="33"/>
      <c r="V1193" s="17"/>
      <c r="W1193" s="17"/>
      <c r="X1193" s="17"/>
      <c r="Y1193" s="17"/>
      <c r="Z1193" s="17"/>
      <c r="AA1193" s="17"/>
      <c r="AB1193" s="17"/>
      <c r="AC1193" s="17"/>
    </row>
    <row r="1194" spans="1:29" ht="12.75" x14ac:dyDescent="0.2">
      <c r="A1194" s="17"/>
      <c r="B1194" s="17"/>
      <c r="C1194" s="21"/>
      <c r="D1194" s="17"/>
      <c r="E1194" s="22"/>
      <c r="F1194" s="38"/>
      <c r="G1194" s="26"/>
      <c r="H1194" s="22"/>
      <c r="I1194" s="22"/>
      <c r="J1194" s="22"/>
      <c r="K1194" s="22"/>
      <c r="L1194" s="22"/>
      <c r="M1194" s="33"/>
      <c r="N1194" s="22"/>
      <c r="O1194" s="33"/>
      <c r="P1194" s="39"/>
      <c r="Q1194" s="33"/>
      <c r="R1194" s="33"/>
      <c r="S1194" s="40"/>
      <c r="T1194" s="33"/>
      <c r="U1194" s="33"/>
      <c r="V1194" s="17"/>
      <c r="W1194" s="17"/>
      <c r="X1194" s="17"/>
      <c r="Y1194" s="17"/>
      <c r="Z1194" s="17"/>
      <c r="AA1194" s="17"/>
      <c r="AB1194" s="17"/>
      <c r="AC1194" s="17"/>
    </row>
    <row r="1195" spans="1:29" ht="12.75" x14ac:dyDescent="0.2">
      <c r="A1195" s="17"/>
      <c r="B1195" s="17"/>
      <c r="C1195" s="21"/>
      <c r="D1195" s="17"/>
      <c r="E1195" s="22"/>
      <c r="F1195" s="38"/>
      <c r="G1195" s="26"/>
      <c r="H1195" s="22"/>
      <c r="I1195" s="22"/>
      <c r="J1195" s="22"/>
      <c r="K1195" s="22"/>
      <c r="L1195" s="22"/>
      <c r="M1195" s="33"/>
      <c r="N1195" s="22"/>
      <c r="O1195" s="33"/>
      <c r="P1195" s="39"/>
      <c r="Q1195" s="33"/>
      <c r="R1195" s="33"/>
      <c r="S1195" s="40"/>
      <c r="T1195" s="33"/>
      <c r="U1195" s="33"/>
      <c r="V1195" s="17"/>
      <c r="W1195" s="17"/>
      <c r="X1195" s="17"/>
      <c r="Y1195" s="17"/>
      <c r="Z1195" s="17"/>
      <c r="AA1195" s="17"/>
      <c r="AB1195" s="17"/>
      <c r="AC1195" s="17"/>
    </row>
    <row r="1196" spans="1:29" ht="12.75" x14ac:dyDescent="0.2">
      <c r="A1196" s="17"/>
      <c r="B1196" s="17"/>
      <c r="C1196" s="21"/>
      <c r="D1196" s="17"/>
      <c r="E1196" s="22"/>
      <c r="F1196" s="38"/>
      <c r="G1196" s="26"/>
      <c r="H1196" s="22"/>
      <c r="I1196" s="22"/>
      <c r="J1196" s="22"/>
      <c r="K1196" s="22"/>
      <c r="L1196" s="22"/>
      <c r="M1196" s="33"/>
      <c r="N1196" s="22"/>
      <c r="O1196" s="33"/>
      <c r="P1196" s="39"/>
      <c r="Q1196" s="33"/>
      <c r="R1196" s="33"/>
      <c r="S1196" s="40"/>
      <c r="T1196" s="33"/>
      <c r="U1196" s="33"/>
      <c r="V1196" s="17"/>
      <c r="W1196" s="17"/>
      <c r="X1196" s="17"/>
      <c r="Y1196" s="17"/>
      <c r="Z1196" s="17"/>
      <c r="AA1196" s="17"/>
      <c r="AB1196" s="17"/>
      <c r="AC1196" s="17"/>
    </row>
    <row r="1197" spans="1:29" ht="12.75" x14ac:dyDescent="0.2">
      <c r="A1197" s="17"/>
      <c r="B1197" s="17"/>
      <c r="C1197" s="21"/>
      <c r="D1197" s="17"/>
      <c r="E1197" s="22"/>
      <c r="F1197" s="38"/>
      <c r="G1197" s="26"/>
      <c r="H1197" s="22"/>
      <c r="I1197" s="22"/>
      <c r="J1197" s="22"/>
      <c r="K1197" s="22"/>
      <c r="L1197" s="22"/>
      <c r="M1197" s="33"/>
      <c r="N1197" s="22"/>
      <c r="O1197" s="33"/>
      <c r="P1197" s="39"/>
      <c r="Q1197" s="33"/>
      <c r="R1197" s="33"/>
      <c r="S1197" s="40"/>
      <c r="T1197" s="33"/>
      <c r="U1197" s="33"/>
      <c r="V1197" s="17"/>
      <c r="W1197" s="17"/>
      <c r="X1197" s="17"/>
      <c r="Y1197" s="17"/>
      <c r="Z1197" s="17"/>
      <c r="AA1197" s="17"/>
      <c r="AB1197" s="17"/>
      <c r="AC1197" s="17"/>
    </row>
    <row r="1198" spans="1:29" ht="12.75" x14ac:dyDescent="0.2">
      <c r="A1198" s="17"/>
      <c r="B1198" s="17"/>
      <c r="C1198" s="21"/>
      <c r="D1198" s="17"/>
      <c r="E1198" s="22"/>
      <c r="F1198" s="38"/>
      <c r="G1198" s="26"/>
      <c r="H1198" s="22"/>
      <c r="I1198" s="22"/>
      <c r="J1198" s="22"/>
      <c r="K1198" s="22"/>
      <c r="L1198" s="22"/>
      <c r="M1198" s="33"/>
      <c r="N1198" s="22"/>
      <c r="O1198" s="33"/>
      <c r="P1198" s="39"/>
      <c r="Q1198" s="33"/>
      <c r="R1198" s="33"/>
      <c r="S1198" s="40"/>
      <c r="T1198" s="33"/>
      <c r="U1198" s="33"/>
      <c r="V1198" s="17"/>
      <c r="W1198" s="17"/>
      <c r="X1198" s="17"/>
      <c r="Y1198" s="17"/>
      <c r="Z1198" s="17"/>
      <c r="AA1198" s="17"/>
      <c r="AB1198" s="17"/>
      <c r="AC1198" s="17"/>
    </row>
    <row r="1199" spans="1:29" ht="12.75" x14ac:dyDescent="0.2">
      <c r="A1199" s="17"/>
      <c r="B1199" s="17"/>
      <c r="C1199" s="21"/>
      <c r="D1199" s="17"/>
      <c r="E1199" s="22"/>
      <c r="F1199" s="38"/>
      <c r="G1199" s="26"/>
      <c r="H1199" s="22"/>
      <c r="I1199" s="22"/>
      <c r="J1199" s="22"/>
      <c r="K1199" s="22"/>
      <c r="L1199" s="22"/>
      <c r="M1199" s="33"/>
      <c r="N1199" s="22"/>
      <c r="O1199" s="33"/>
      <c r="P1199" s="39"/>
      <c r="Q1199" s="33"/>
      <c r="R1199" s="33"/>
      <c r="S1199" s="40"/>
      <c r="T1199" s="33"/>
      <c r="U1199" s="33"/>
      <c r="V1199" s="17"/>
      <c r="W1199" s="17"/>
      <c r="X1199" s="17"/>
      <c r="Y1199" s="17"/>
      <c r="Z1199" s="17"/>
      <c r="AA1199" s="17"/>
      <c r="AB1199" s="17"/>
      <c r="AC1199" s="17"/>
    </row>
    <row r="1200" spans="1:29" ht="12.75" x14ac:dyDescent="0.2">
      <c r="A1200" s="17"/>
      <c r="B1200" s="17"/>
      <c r="C1200" s="21"/>
      <c r="D1200" s="17"/>
      <c r="E1200" s="22"/>
      <c r="F1200" s="38"/>
      <c r="G1200" s="26"/>
      <c r="H1200" s="22"/>
      <c r="I1200" s="22"/>
      <c r="J1200" s="22"/>
      <c r="K1200" s="22"/>
      <c r="L1200" s="22"/>
      <c r="M1200" s="33"/>
      <c r="N1200" s="22"/>
      <c r="O1200" s="33"/>
      <c r="P1200" s="39"/>
      <c r="Q1200" s="33"/>
      <c r="R1200" s="33"/>
      <c r="S1200" s="40"/>
      <c r="T1200" s="33"/>
      <c r="U1200" s="33"/>
      <c r="V1200" s="17"/>
      <c r="W1200" s="17"/>
      <c r="X1200" s="17"/>
      <c r="Y1200" s="17"/>
      <c r="Z1200" s="17"/>
      <c r="AA1200" s="17"/>
      <c r="AB1200" s="17"/>
      <c r="AC1200" s="17"/>
    </row>
    <row r="1201" spans="1:29" ht="12.75" x14ac:dyDescent="0.2">
      <c r="A1201" s="17"/>
      <c r="B1201" s="17"/>
      <c r="C1201" s="21"/>
      <c r="D1201" s="17"/>
      <c r="E1201" s="22"/>
      <c r="F1201" s="38"/>
      <c r="G1201" s="26"/>
      <c r="H1201" s="22"/>
      <c r="I1201" s="22"/>
      <c r="J1201" s="22"/>
      <c r="K1201" s="22"/>
      <c r="L1201" s="22"/>
      <c r="M1201" s="33"/>
      <c r="N1201" s="22"/>
      <c r="O1201" s="33"/>
      <c r="P1201" s="39"/>
      <c r="Q1201" s="33"/>
      <c r="R1201" s="33"/>
      <c r="S1201" s="40"/>
      <c r="T1201" s="33"/>
      <c r="U1201" s="33"/>
      <c r="V1201" s="17"/>
      <c r="W1201" s="17"/>
      <c r="X1201" s="17"/>
      <c r="Y1201" s="17"/>
      <c r="Z1201" s="17"/>
      <c r="AA1201" s="17"/>
      <c r="AB1201" s="17"/>
      <c r="AC1201" s="17"/>
    </row>
    <row r="1202" spans="1:29" ht="12.75" x14ac:dyDescent="0.2">
      <c r="A1202" s="17"/>
      <c r="B1202" s="17"/>
      <c r="C1202" s="21"/>
      <c r="D1202" s="17"/>
      <c r="E1202" s="22"/>
      <c r="F1202" s="38"/>
      <c r="G1202" s="26"/>
      <c r="H1202" s="22"/>
      <c r="I1202" s="22"/>
      <c r="J1202" s="22"/>
      <c r="K1202" s="22"/>
      <c r="L1202" s="22"/>
      <c r="M1202" s="33"/>
      <c r="N1202" s="22"/>
      <c r="O1202" s="33"/>
      <c r="P1202" s="39"/>
      <c r="Q1202" s="33"/>
      <c r="R1202" s="33"/>
      <c r="S1202" s="40"/>
      <c r="T1202" s="33"/>
      <c r="U1202" s="33"/>
      <c r="V1202" s="17"/>
      <c r="W1202" s="17"/>
      <c r="X1202" s="17"/>
      <c r="Y1202" s="17"/>
      <c r="Z1202" s="17"/>
      <c r="AA1202" s="17"/>
      <c r="AB1202" s="17"/>
      <c r="AC1202" s="17"/>
    </row>
    <row r="1203" spans="1:29" ht="12.75" x14ac:dyDescent="0.2">
      <c r="A1203" s="17"/>
      <c r="B1203" s="17"/>
      <c r="C1203" s="21"/>
      <c r="D1203" s="17"/>
      <c r="E1203" s="22"/>
      <c r="F1203" s="38"/>
      <c r="G1203" s="26"/>
      <c r="H1203" s="22"/>
      <c r="I1203" s="22"/>
      <c r="J1203" s="22"/>
      <c r="K1203" s="22"/>
      <c r="L1203" s="22"/>
      <c r="M1203" s="33"/>
      <c r="N1203" s="22"/>
      <c r="O1203" s="33"/>
      <c r="P1203" s="39"/>
      <c r="Q1203" s="33"/>
      <c r="R1203" s="33"/>
      <c r="S1203" s="40"/>
      <c r="T1203" s="33"/>
      <c r="U1203" s="33"/>
      <c r="V1203" s="17"/>
      <c r="W1203" s="17"/>
      <c r="X1203" s="17"/>
      <c r="Y1203" s="17"/>
      <c r="Z1203" s="17"/>
      <c r="AA1203" s="17"/>
      <c r="AB1203" s="17"/>
      <c r="AC1203" s="17"/>
    </row>
    <row r="1204" spans="1:29" ht="12.75" x14ac:dyDescent="0.2">
      <c r="A1204" s="17"/>
      <c r="B1204" s="17"/>
      <c r="C1204" s="21"/>
      <c r="D1204" s="17"/>
      <c r="E1204" s="22"/>
      <c r="F1204" s="38"/>
      <c r="G1204" s="26"/>
      <c r="H1204" s="22"/>
      <c r="I1204" s="22"/>
      <c r="J1204" s="22"/>
      <c r="K1204" s="22"/>
      <c r="L1204" s="22"/>
      <c r="M1204" s="33"/>
      <c r="N1204" s="22"/>
      <c r="O1204" s="33"/>
      <c r="P1204" s="39"/>
      <c r="Q1204" s="33"/>
      <c r="R1204" s="33"/>
      <c r="S1204" s="40"/>
      <c r="T1204" s="33"/>
      <c r="U1204" s="33"/>
      <c r="V1204" s="17"/>
      <c r="W1204" s="17"/>
      <c r="X1204" s="17"/>
      <c r="Y1204" s="17"/>
      <c r="Z1204" s="17"/>
      <c r="AA1204" s="17"/>
      <c r="AB1204" s="17"/>
      <c r="AC1204" s="17"/>
    </row>
    <row r="1205" spans="1:29" ht="12.75" x14ac:dyDescent="0.2">
      <c r="A1205" s="17"/>
      <c r="B1205" s="17"/>
      <c r="C1205" s="21"/>
      <c r="D1205" s="17"/>
      <c r="E1205" s="22"/>
      <c r="F1205" s="38"/>
      <c r="G1205" s="26"/>
      <c r="H1205" s="22"/>
      <c r="I1205" s="22"/>
      <c r="J1205" s="22"/>
      <c r="K1205" s="22"/>
      <c r="L1205" s="22"/>
      <c r="M1205" s="33"/>
      <c r="N1205" s="22"/>
      <c r="O1205" s="33"/>
      <c r="P1205" s="39"/>
      <c r="Q1205" s="33"/>
      <c r="R1205" s="33"/>
      <c r="S1205" s="40"/>
      <c r="T1205" s="33"/>
      <c r="U1205" s="33"/>
      <c r="V1205" s="17"/>
      <c r="W1205" s="17"/>
      <c r="X1205" s="17"/>
      <c r="Y1205" s="17"/>
      <c r="Z1205" s="17"/>
      <c r="AA1205" s="17"/>
      <c r="AB1205" s="17"/>
      <c r="AC1205" s="17"/>
    </row>
    <row r="1206" spans="1:29" ht="12.75" x14ac:dyDescent="0.2">
      <c r="A1206" s="17"/>
      <c r="B1206" s="17"/>
      <c r="C1206" s="21"/>
      <c r="D1206" s="17"/>
      <c r="E1206" s="22"/>
      <c r="F1206" s="38"/>
      <c r="G1206" s="26"/>
      <c r="H1206" s="22"/>
      <c r="I1206" s="22"/>
      <c r="J1206" s="22"/>
      <c r="K1206" s="22"/>
      <c r="L1206" s="22"/>
      <c r="M1206" s="33"/>
      <c r="N1206" s="22"/>
      <c r="O1206" s="33"/>
      <c r="P1206" s="39"/>
      <c r="Q1206" s="33"/>
      <c r="R1206" s="33"/>
      <c r="S1206" s="40"/>
      <c r="T1206" s="33"/>
      <c r="U1206" s="33"/>
      <c r="V1206" s="17"/>
      <c r="W1206" s="17"/>
      <c r="X1206" s="17"/>
      <c r="Y1206" s="17"/>
      <c r="Z1206" s="17"/>
      <c r="AA1206" s="17"/>
      <c r="AB1206" s="17"/>
      <c r="AC1206" s="17"/>
    </row>
    <row r="1207" spans="1:29" ht="12.75" x14ac:dyDescent="0.2">
      <c r="A1207" s="17"/>
      <c r="B1207" s="17"/>
      <c r="C1207" s="21"/>
      <c r="D1207" s="17"/>
      <c r="E1207" s="22"/>
      <c r="F1207" s="38"/>
      <c r="G1207" s="26"/>
      <c r="H1207" s="22"/>
      <c r="I1207" s="22"/>
      <c r="J1207" s="22"/>
      <c r="K1207" s="22"/>
      <c r="L1207" s="22"/>
      <c r="M1207" s="33"/>
      <c r="N1207" s="22"/>
      <c r="O1207" s="33"/>
      <c r="P1207" s="39"/>
      <c r="Q1207" s="33"/>
      <c r="R1207" s="33"/>
      <c r="S1207" s="40"/>
      <c r="T1207" s="33"/>
      <c r="U1207" s="33"/>
      <c r="V1207" s="17"/>
      <c r="W1207" s="17"/>
      <c r="X1207" s="17"/>
      <c r="Y1207" s="17"/>
      <c r="Z1207" s="17"/>
      <c r="AA1207" s="17"/>
      <c r="AB1207" s="17"/>
      <c r="AC1207" s="17"/>
    </row>
    <row r="1208" spans="1:29" ht="12.75" x14ac:dyDescent="0.2">
      <c r="A1208" s="17"/>
      <c r="B1208" s="17"/>
      <c r="C1208" s="21"/>
      <c r="D1208" s="17"/>
      <c r="E1208" s="22"/>
      <c r="F1208" s="38"/>
      <c r="G1208" s="26"/>
      <c r="H1208" s="22"/>
      <c r="I1208" s="22"/>
      <c r="J1208" s="22"/>
      <c r="K1208" s="22"/>
      <c r="L1208" s="22"/>
      <c r="M1208" s="33"/>
      <c r="N1208" s="22"/>
      <c r="O1208" s="33"/>
      <c r="P1208" s="39"/>
      <c r="Q1208" s="33"/>
      <c r="R1208" s="33"/>
      <c r="S1208" s="40"/>
      <c r="T1208" s="33"/>
      <c r="U1208" s="33"/>
      <c r="V1208" s="17"/>
      <c r="W1208" s="17"/>
      <c r="X1208" s="17"/>
      <c r="Y1208" s="17"/>
      <c r="Z1208" s="17"/>
      <c r="AA1208" s="17"/>
      <c r="AB1208" s="17"/>
      <c r="AC1208" s="17"/>
    </row>
    <row r="1209" spans="1:29" ht="12.75" x14ac:dyDescent="0.2">
      <c r="A1209" s="17"/>
      <c r="B1209" s="17"/>
      <c r="C1209" s="21"/>
      <c r="D1209" s="17"/>
      <c r="E1209" s="22"/>
      <c r="F1209" s="38"/>
      <c r="G1209" s="26"/>
      <c r="H1209" s="22"/>
      <c r="I1209" s="22"/>
      <c r="J1209" s="22"/>
      <c r="K1209" s="22"/>
      <c r="L1209" s="22"/>
      <c r="M1209" s="33"/>
      <c r="N1209" s="22"/>
      <c r="O1209" s="33"/>
      <c r="P1209" s="39"/>
      <c r="Q1209" s="33"/>
      <c r="R1209" s="33"/>
      <c r="S1209" s="40"/>
      <c r="T1209" s="33"/>
      <c r="U1209" s="33"/>
      <c r="V1209" s="17"/>
      <c r="W1209" s="17"/>
      <c r="X1209" s="17"/>
      <c r="Y1209" s="17"/>
      <c r="Z1209" s="17"/>
      <c r="AA1209" s="17"/>
      <c r="AB1209" s="17"/>
      <c r="AC1209" s="17"/>
    </row>
    <row r="1210" spans="1:29" ht="12.75" x14ac:dyDescent="0.2">
      <c r="A1210" s="17"/>
      <c r="B1210" s="17"/>
      <c r="C1210" s="21"/>
      <c r="D1210" s="17"/>
      <c r="E1210" s="22"/>
      <c r="F1210" s="38"/>
      <c r="G1210" s="26"/>
      <c r="H1210" s="22"/>
      <c r="I1210" s="22"/>
      <c r="J1210" s="22"/>
      <c r="K1210" s="22"/>
      <c r="L1210" s="22"/>
      <c r="M1210" s="33"/>
      <c r="N1210" s="22"/>
      <c r="O1210" s="33"/>
      <c r="P1210" s="39"/>
      <c r="Q1210" s="33"/>
      <c r="R1210" s="33"/>
      <c r="S1210" s="40"/>
      <c r="T1210" s="33"/>
      <c r="U1210" s="33"/>
      <c r="V1210" s="17"/>
      <c r="W1210" s="17"/>
      <c r="X1210" s="17"/>
      <c r="Y1210" s="17"/>
      <c r="Z1210" s="17"/>
      <c r="AA1210" s="17"/>
      <c r="AB1210" s="17"/>
      <c r="AC1210" s="17"/>
    </row>
    <row r="1211" spans="1:29" ht="12.75" x14ac:dyDescent="0.2">
      <c r="A1211" s="17"/>
      <c r="B1211" s="17"/>
      <c r="C1211" s="21"/>
      <c r="D1211" s="17"/>
      <c r="E1211" s="22"/>
      <c r="F1211" s="38"/>
      <c r="G1211" s="26"/>
      <c r="H1211" s="22"/>
      <c r="I1211" s="22"/>
      <c r="J1211" s="22"/>
      <c r="K1211" s="22"/>
      <c r="L1211" s="22"/>
      <c r="M1211" s="33"/>
      <c r="N1211" s="22"/>
      <c r="O1211" s="33"/>
      <c r="P1211" s="39"/>
      <c r="Q1211" s="33"/>
      <c r="R1211" s="33"/>
      <c r="S1211" s="40"/>
      <c r="T1211" s="33"/>
      <c r="U1211" s="33"/>
      <c r="V1211" s="17"/>
      <c r="W1211" s="17"/>
      <c r="X1211" s="17"/>
      <c r="Y1211" s="17"/>
      <c r="Z1211" s="17"/>
      <c r="AA1211" s="17"/>
      <c r="AB1211" s="17"/>
      <c r="AC1211" s="17"/>
    </row>
    <row r="1212" spans="1:29" ht="12.75" x14ac:dyDescent="0.2">
      <c r="A1212" s="17"/>
      <c r="B1212" s="17"/>
      <c r="C1212" s="21"/>
      <c r="D1212" s="17"/>
      <c r="E1212" s="22"/>
      <c r="F1212" s="38"/>
      <c r="G1212" s="26"/>
      <c r="H1212" s="22"/>
      <c r="I1212" s="22"/>
      <c r="J1212" s="22"/>
      <c r="K1212" s="22"/>
      <c r="L1212" s="22"/>
      <c r="M1212" s="33"/>
      <c r="N1212" s="22"/>
      <c r="O1212" s="33"/>
      <c r="P1212" s="39"/>
      <c r="Q1212" s="33"/>
      <c r="R1212" s="33"/>
      <c r="S1212" s="40"/>
      <c r="T1212" s="33"/>
      <c r="U1212" s="33"/>
      <c r="V1212" s="17"/>
      <c r="W1212" s="17"/>
      <c r="X1212" s="17"/>
      <c r="Y1212" s="17"/>
      <c r="Z1212" s="17"/>
      <c r="AA1212" s="17"/>
      <c r="AB1212" s="17"/>
      <c r="AC1212" s="17"/>
    </row>
    <row r="1213" spans="1:29" ht="12.75" x14ac:dyDescent="0.2">
      <c r="A1213" s="17"/>
      <c r="B1213" s="17"/>
      <c r="C1213" s="21"/>
      <c r="D1213" s="17"/>
      <c r="E1213" s="22"/>
      <c r="F1213" s="38"/>
      <c r="G1213" s="26"/>
      <c r="H1213" s="22"/>
      <c r="I1213" s="22"/>
      <c r="J1213" s="22"/>
      <c r="K1213" s="22"/>
      <c r="L1213" s="22"/>
      <c r="M1213" s="33"/>
      <c r="N1213" s="22"/>
      <c r="O1213" s="33"/>
      <c r="P1213" s="39"/>
      <c r="Q1213" s="33"/>
      <c r="R1213" s="33"/>
      <c r="S1213" s="40"/>
      <c r="T1213" s="33"/>
      <c r="U1213" s="33"/>
      <c r="V1213" s="17"/>
      <c r="W1213" s="17"/>
      <c r="X1213" s="17"/>
      <c r="Y1213" s="17"/>
      <c r="Z1213" s="17"/>
      <c r="AA1213" s="17"/>
      <c r="AB1213" s="17"/>
      <c r="AC1213" s="17"/>
    </row>
    <row r="1214" spans="1:29" ht="12.75" x14ac:dyDescent="0.2">
      <c r="A1214" s="17"/>
      <c r="B1214" s="17"/>
      <c r="C1214" s="21"/>
      <c r="D1214" s="17"/>
      <c r="E1214" s="22"/>
      <c r="F1214" s="38"/>
      <c r="G1214" s="26"/>
      <c r="H1214" s="22"/>
      <c r="I1214" s="22"/>
      <c r="J1214" s="22"/>
      <c r="K1214" s="22"/>
      <c r="L1214" s="22"/>
      <c r="M1214" s="33"/>
      <c r="N1214" s="22"/>
      <c r="O1214" s="33"/>
      <c r="P1214" s="39"/>
      <c r="Q1214" s="33"/>
      <c r="R1214" s="33"/>
      <c r="S1214" s="40"/>
      <c r="T1214" s="33"/>
      <c r="U1214" s="33"/>
      <c r="V1214" s="17"/>
      <c r="W1214" s="17"/>
      <c r="X1214" s="17"/>
      <c r="Y1214" s="17"/>
      <c r="Z1214" s="17"/>
      <c r="AA1214" s="17"/>
      <c r="AB1214" s="17"/>
      <c r="AC1214" s="17"/>
    </row>
    <row r="1215" spans="1:29" ht="12.75" x14ac:dyDescent="0.2">
      <c r="A1215" s="17"/>
      <c r="B1215" s="17"/>
      <c r="C1215" s="21"/>
      <c r="D1215" s="17"/>
      <c r="E1215" s="22"/>
      <c r="F1215" s="38"/>
      <c r="G1215" s="26"/>
      <c r="H1215" s="22"/>
      <c r="I1215" s="22"/>
      <c r="J1215" s="22"/>
      <c r="K1215" s="22"/>
      <c r="L1215" s="22"/>
      <c r="M1215" s="33"/>
      <c r="N1215" s="22"/>
      <c r="O1215" s="33"/>
      <c r="P1215" s="39"/>
      <c r="Q1215" s="33"/>
      <c r="R1215" s="33"/>
      <c r="S1215" s="40"/>
      <c r="T1215" s="33"/>
      <c r="U1215" s="33"/>
      <c r="V1215" s="17"/>
      <c r="W1215" s="17"/>
      <c r="X1215" s="17"/>
      <c r="Y1215" s="17"/>
      <c r="Z1215" s="17"/>
      <c r="AA1215" s="17"/>
      <c r="AB1215" s="17"/>
      <c r="AC1215" s="17"/>
    </row>
    <row r="1216" spans="1:29" ht="12.75" x14ac:dyDescent="0.2">
      <c r="A1216" s="17"/>
      <c r="B1216" s="17"/>
      <c r="C1216" s="21"/>
      <c r="D1216" s="17"/>
      <c r="E1216" s="22"/>
      <c r="F1216" s="38"/>
      <c r="G1216" s="26"/>
      <c r="H1216" s="22"/>
      <c r="I1216" s="22"/>
      <c r="J1216" s="22"/>
      <c r="K1216" s="22"/>
      <c r="L1216" s="22"/>
      <c r="M1216" s="33"/>
      <c r="N1216" s="22"/>
      <c r="O1216" s="33"/>
      <c r="P1216" s="39"/>
      <c r="Q1216" s="33"/>
      <c r="R1216" s="33"/>
      <c r="S1216" s="40"/>
      <c r="T1216" s="33"/>
      <c r="U1216" s="33"/>
      <c r="V1216" s="17"/>
      <c r="W1216" s="17"/>
      <c r="X1216" s="17"/>
      <c r="Y1216" s="17"/>
      <c r="Z1216" s="17"/>
      <c r="AA1216" s="17"/>
      <c r="AB1216" s="17"/>
      <c r="AC1216" s="17"/>
    </row>
    <row r="1217" spans="1:29" ht="12.75" x14ac:dyDescent="0.2">
      <c r="A1217" s="17"/>
      <c r="B1217" s="17"/>
      <c r="C1217" s="21"/>
      <c r="D1217" s="17"/>
      <c r="E1217" s="22"/>
      <c r="F1217" s="38"/>
      <c r="G1217" s="26"/>
      <c r="H1217" s="22"/>
      <c r="I1217" s="22"/>
      <c r="J1217" s="22"/>
      <c r="K1217" s="22"/>
      <c r="L1217" s="22"/>
      <c r="M1217" s="33"/>
      <c r="N1217" s="22"/>
      <c r="O1217" s="33"/>
      <c r="P1217" s="39"/>
      <c r="Q1217" s="33"/>
      <c r="R1217" s="33"/>
      <c r="S1217" s="40"/>
      <c r="T1217" s="33"/>
      <c r="U1217" s="33"/>
      <c r="V1217" s="17"/>
      <c r="W1217" s="17"/>
      <c r="X1217" s="17"/>
      <c r="Y1217" s="17"/>
      <c r="Z1217" s="17"/>
      <c r="AA1217" s="17"/>
      <c r="AB1217" s="17"/>
      <c r="AC1217" s="17"/>
    </row>
    <row r="1218" spans="1:29" ht="12.75" x14ac:dyDescent="0.2">
      <c r="A1218" s="17"/>
      <c r="B1218" s="17"/>
      <c r="C1218" s="21"/>
      <c r="D1218" s="17"/>
      <c r="E1218" s="22"/>
      <c r="F1218" s="38"/>
      <c r="G1218" s="26"/>
      <c r="H1218" s="22"/>
      <c r="I1218" s="22"/>
      <c r="J1218" s="22"/>
      <c r="K1218" s="22"/>
      <c r="L1218" s="22"/>
      <c r="M1218" s="33"/>
      <c r="N1218" s="22"/>
      <c r="O1218" s="33"/>
      <c r="P1218" s="39"/>
      <c r="Q1218" s="33"/>
      <c r="R1218" s="33"/>
      <c r="S1218" s="40"/>
      <c r="T1218" s="33"/>
      <c r="U1218" s="33"/>
      <c r="V1218" s="17"/>
      <c r="W1218" s="17"/>
      <c r="X1218" s="17"/>
      <c r="Y1218" s="17"/>
      <c r="Z1218" s="17"/>
      <c r="AA1218" s="17"/>
      <c r="AB1218" s="17"/>
      <c r="AC1218" s="17"/>
    </row>
    <row r="1219" spans="1:29" ht="12.75" x14ac:dyDescent="0.2">
      <c r="A1219" s="17"/>
      <c r="B1219" s="17"/>
      <c r="C1219" s="21"/>
      <c r="D1219" s="17"/>
      <c r="E1219" s="22"/>
      <c r="F1219" s="38"/>
      <c r="G1219" s="26"/>
      <c r="H1219" s="22"/>
      <c r="I1219" s="22"/>
      <c r="J1219" s="22"/>
      <c r="K1219" s="22"/>
      <c r="L1219" s="22"/>
      <c r="M1219" s="33"/>
      <c r="N1219" s="22"/>
      <c r="O1219" s="33"/>
      <c r="P1219" s="39"/>
      <c r="Q1219" s="33"/>
      <c r="R1219" s="33"/>
      <c r="S1219" s="40"/>
      <c r="T1219" s="33"/>
      <c r="U1219" s="33"/>
      <c r="V1219" s="17"/>
      <c r="W1219" s="17"/>
      <c r="X1219" s="17"/>
      <c r="Y1219" s="17"/>
      <c r="Z1219" s="17"/>
      <c r="AA1219" s="17"/>
      <c r="AB1219" s="17"/>
      <c r="AC1219" s="17"/>
    </row>
    <row r="1220" spans="1:29" ht="12.75" x14ac:dyDescent="0.2">
      <c r="A1220" s="17"/>
      <c r="B1220" s="17"/>
      <c r="C1220" s="21"/>
      <c r="D1220" s="17"/>
      <c r="E1220" s="22"/>
      <c r="F1220" s="38"/>
      <c r="G1220" s="26"/>
      <c r="H1220" s="22"/>
      <c r="I1220" s="22"/>
      <c r="J1220" s="22"/>
      <c r="K1220" s="22"/>
      <c r="L1220" s="22"/>
      <c r="M1220" s="33"/>
      <c r="N1220" s="22"/>
      <c r="O1220" s="33"/>
      <c r="P1220" s="39"/>
      <c r="Q1220" s="33"/>
      <c r="R1220" s="33"/>
      <c r="S1220" s="40"/>
      <c r="T1220" s="33"/>
      <c r="U1220" s="33"/>
      <c r="V1220" s="17"/>
      <c r="W1220" s="17"/>
      <c r="X1220" s="17"/>
      <c r="Y1220" s="17"/>
      <c r="Z1220" s="17"/>
      <c r="AA1220" s="17"/>
      <c r="AB1220" s="17"/>
      <c r="AC1220" s="17"/>
    </row>
    <row r="1221" spans="1:29" ht="12.75" x14ac:dyDescent="0.2">
      <c r="A1221" s="17"/>
      <c r="B1221" s="17"/>
      <c r="C1221" s="21"/>
      <c r="D1221" s="17"/>
      <c r="E1221" s="22"/>
      <c r="F1221" s="38"/>
      <c r="G1221" s="26"/>
      <c r="H1221" s="22"/>
      <c r="I1221" s="22"/>
      <c r="J1221" s="22"/>
      <c r="K1221" s="22"/>
      <c r="L1221" s="22"/>
      <c r="M1221" s="33"/>
      <c r="N1221" s="22"/>
      <c r="O1221" s="33"/>
      <c r="P1221" s="39"/>
      <c r="Q1221" s="33"/>
      <c r="R1221" s="33"/>
      <c r="S1221" s="40"/>
      <c r="T1221" s="33"/>
      <c r="U1221" s="33"/>
      <c r="V1221" s="17"/>
      <c r="W1221" s="17"/>
      <c r="X1221" s="17"/>
      <c r="Y1221" s="17"/>
      <c r="Z1221" s="17"/>
      <c r="AA1221" s="17"/>
      <c r="AB1221" s="17"/>
      <c r="AC1221" s="17"/>
    </row>
    <row r="1222" spans="1:29" ht="12.75" x14ac:dyDescent="0.2">
      <c r="A1222" s="17"/>
      <c r="B1222" s="17"/>
      <c r="C1222" s="21"/>
      <c r="D1222" s="17"/>
      <c r="E1222" s="22"/>
      <c r="F1222" s="38"/>
      <c r="G1222" s="26"/>
      <c r="H1222" s="22"/>
      <c r="I1222" s="22"/>
      <c r="J1222" s="22"/>
      <c r="K1222" s="22"/>
      <c r="L1222" s="22"/>
      <c r="M1222" s="33"/>
      <c r="N1222" s="22"/>
      <c r="O1222" s="33"/>
      <c r="P1222" s="39"/>
      <c r="Q1222" s="33"/>
      <c r="R1222" s="33"/>
      <c r="S1222" s="40"/>
      <c r="T1222" s="33"/>
      <c r="U1222" s="33"/>
      <c r="V1222" s="17"/>
      <c r="W1222" s="17"/>
      <c r="X1222" s="17"/>
      <c r="Y1222" s="17"/>
      <c r="Z1222" s="17"/>
      <c r="AA1222" s="17"/>
      <c r="AB1222" s="17"/>
      <c r="AC1222" s="17"/>
    </row>
    <row r="1223" spans="1:29" ht="12.75" x14ac:dyDescent="0.2">
      <c r="A1223" s="17"/>
      <c r="B1223" s="17"/>
      <c r="C1223" s="21"/>
      <c r="D1223" s="17"/>
      <c r="E1223" s="22"/>
      <c r="F1223" s="38"/>
      <c r="G1223" s="26"/>
      <c r="H1223" s="22"/>
      <c r="I1223" s="22"/>
      <c r="J1223" s="22"/>
      <c r="K1223" s="22"/>
      <c r="L1223" s="22"/>
      <c r="M1223" s="33"/>
      <c r="N1223" s="22"/>
      <c r="O1223" s="33"/>
      <c r="P1223" s="39"/>
      <c r="Q1223" s="33"/>
      <c r="R1223" s="33"/>
      <c r="S1223" s="40"/>
      <c r="T1223" s="33"/>
      <c r="U1223" s="33"/>
      <c r="V1223" s="17"/>
      <c r="W1223" s="17"/>
      <c r="X1223" s="17"/>
      <c r="Y1223" s="17"/>
      <c r="Z1223" s="17"/>
      <c r="AA1223" s="17"/>
      <c r="AB1223" s="17"/>
      <c r="AC1223" s="17"/>
    </row>
    <row r="1224" spans="1:29" ht="12.75" x14ac:dyDescent="0.2">
      <c r="A1224" s="17"/>
      <c r="B1224" s="17"/>
      <c r="C1224" s="21"/>
      <c r="D1224" s="17"/>
      <c r="E1224" s="22"/>
      <c r="F1224" s="38"/>
      <c r="G1224" s="26"/>
      <c r="H1224" s="22"/>
      <c r="I1224" s="22"/>
      <c r="J1224" s="22"/>
      <c r="K1224" s="22"/>
      <c r="L1224" s="22"/>
      <c r="M1224" s="33"/>
      <c r="N1224" s="22"/>
      <c r="O1224" s="33"/>
      <c r="P1224" s="39"/>
      <c r="Q1224" s="33"/>
      <c r="R1224" s="33"/>
      <c r="S1224" s="40"/>
      <c r="T1224" s="33"/>
      <c r="U1224" s="33"/>
      <c r="V1224" s="17"/>
      <c r="W1224" s="17"/>
      <c r="X1224" s="17"/>
      <c r="Y1224" s="17"/>
      <c r="Z1224" s="17"/>
      <c r="AA1224" s="17"/>
      <c r="AB1224" s="17"/>
      <c r="AC1224" s="17"/>
    </row>
    <row r="1225" spans="1:29" ht="12.75" x14ac:dyDescent="0.2">
      <c r="A1225" s="17"/>
      <c r="B1225" s="17"/>
      <c r="C1225" s="21"/>
      <c r="D1225" s="17"/>
      <c r="E1225" s="22"/>
      <c r="F1225" s="38"/>
      <c r="G1225" s="26"/>
      <c r="H1225" s="22"/>
      <c r="I1225" s="22"/>
      <c r="J1225" s="22"/>
      <c r="K1225" s="22"/>
      <c r="L1225" s="22"/>
      <c r="M1225" s="33"/>
      <c r="N1225" s="22"/>
      <c r="O1225" s="33"/>
      <c r="P1225" s="39"/>
      <c r="Q1225" s="33"/>
      <c r="R1225" s="33"/>
      <c r="S1225" s="40"/>
      <c r="T1225" s="33"/>
      <c r="U1225" s="33"/>
      <c r="V1225" s="17"/>
      <c r="W1225" s="17"/>
      <c r="X1225" s="17"/>
      <c r="Y1225" s="17"/>
      <c r="Z1225" s="17"/>
      <c r="AA1225" s="17"/>
      <c r="AB1225" s="17"/>
      <c r="AC1225" s="17"/>
    </row>
    <row r="1226" spans="1:29" ht="12.75" x14ac:dyDescent="0.2">
      <c r="A1226" s="17"/>
      <c r="B1226" s="17"/>
      <c r="C1226" s="21"/>
      <c r="D1226" s="17"/>
      <c r="E1226" s="22"/>
      <c r="F1226" s="38"/>
      <c r="G1226" s="26"/>
      <c r="H1226" s="22"/>
      <c r="I1226" s="22"/>
      <c r="J1226" s="22"/>
      <c r="K1226" s="22"/>
      <c r="L1226" s="22"/>
      <c r="M1226" s="33"/>
      <c r="N1226" s="22"/>
      <c r="O1226" s="33"/>
      <c r="P1226" s="39"/>
      <c r="Q1226" s="33"/>
      <c r="R1226" s="33"/>
      <c r="S1226" s="40"/>
      <c r="T1226" s="33"/>
      <c r="U1226" s="33"/>
      <c r="V1226" s="17"/>
      <c r="W1226" s="17"/>
      <c r="X1226" s="17"/>
      <c r="Y1226" s="17"/>
      <c r="Z1226" s="17"/>
      <c r="AA1226" s="17"/>
      <c r="AB1226" s="17"/>
      <c r="AC1226" s="17"/>
    </row>
    <row r="1227" spans="1:29" ht="12.75" x14ac:dyDescent="0.2">
      <c r="A1227" s="17"/>
      <c r="B1227" s="17"/>
      <c r="C1227" s="21"/>
      <c r="D1227" s="17"/>
      <c r="E1227" s="22"/>
      <c r="F1227" s="38"/>
      <c r="G1227" s="26"/>
      <c r="H1227" s="22"/>
      <c r="I1227" s="22"/>
      <c r="J1227" s="22"/>
      <c r="K1227" s="22"/>
      <c r="L1227" s="22"/>
      <c r="M1227" s="33"/>
      <c r="N1227" s="22"/>
      <c r="O1227" s="33"/>
      <c r="P1227" s="39"/>
      <c r="Q1227" s="33"/>
      <c r="R1227" s="33"/>
      <c r="S1227" s="40"/>
      <c r="T1227" s="33"/>
      <c r="U1227" s="33"/>
      <c r="V1227" s="17"/>
      <c r="W1227" s="17"/>
      <c r="X1227" s="17"/>
      <c r="Y1227" s="17"/>
      <c r="Z1227" s="17"/>
      <c r="AA1227" s="17"/>
      <c r="AB1227" s="17"/>
      <c r="AC1227" s="17"/>
    </row>
    <row r="1228" spans="1:29" ht="12.75" x14ac:dyDescent="0.2">
      <c r="A1228" s="17"/>
      <c r="B1228" s="17"/>
      <c r="C1228" s="21"/>
      <c r="D1228" s="17"/>
      <c r="E1228" s="22"/>
      <c r="F1228" s="38"/>
      <c r="G1228" s="26"/>
      <c r="H1228" s="22"/>
      <c r="I1228" s="22"/>
      <c r="J1228" s="22"/>
      <c r="K1228" s="22"/>
      <c r="L1228" s="22"/>
      <c r="M1228" s="33"/>
      <c r="N1228" s="22"/>
      <c r="O1228" s="33"/>
      <c r="P1228" s="39"/>
      <c r="Q1228" s="33"/>
      <c r="R1228" s="33"/>
      <c r="S1228" s="40"/>
      <c r="T1228" s="33"/>
      <c r="U1228" s="33"/>
      <c r="V1228" s="17"/>
      <c r="W1228" s="17"/>
      <c r="X1228" s="17"/>
      <c r="Y1228" s="17"/>
      <c r="Z1228" s="17"/>
      <c r="AA1228" s="17"/>
      <c r="AB1228" s="17"/>
      <c r="AC1228" s="17"/>
    </row>
    <row r="1229" spans="1:29" ht="12.75" x14ac:dyDescent="0.2">
      <c r="A1229" s="17"/>
      <c r="B1229" s="17"/>
      <c r="C1229" s="21"/>
      <c r="D1229" s="17"/>
      <c r="E1229" s="22"/>
      <c r="F1229" s="38"/>
      <c r="G1229" s="26"/>
      <c r="H1229" s="22"/>
      <c r="I1229" s="22"/>
      <c r="J1229" s="22"/>
      <c r="K1229" s="22"/>
      <c r="L1229" s="22"/>
      <c r="M1229" s="33"/>
      <c r="N1229" s="22"/>
      <c r="O1229" s="33"/>
      <c r="P1229" s="39"/>
      <c r="Q1229" s="33"/>
      <c r="R1229" s="33"/>
      <c r="S1229" s="40"/>
      <c r="T1229" s="33"/>
      <c r="U1229" s="33"/>
      <c r="V1229" s="17"/>
      <c r="W1229" s="17"/>
      <c r="X1229" s="17"/>
      <c r="Y1229" s="17"/>
      <c r="Z1229" s="17"/>
      <c r="AA1229" s="17"/>
      <c r="AB1229" s="17"/>
      <c r="AC1229" s="17"/>
    </row>
    <row r="1230" spans="1:29" ht="12.75" x14ac:dyDescent="0.2">
      <c r="A1230" s="17"/>
      <c r="B1230" s="17"/>
      <c r="C1230" s="21"/>
      <c r="D1230" s="17"/>
      <c r="E1230" s="22"/>
      <c r="F1230" s="38"/>
      <c r="G1230" s="26"/>
      <c r="H1230" s="22"/>
      <c r="I1230" s="22"/>
      <c r="J1230" s="22"/>
      <c r="K1230" s="22"/>
      <c r="L1230" s="22"/>
      <c r="M1230" s="33"/>
      <c r="N1230" s="22"/>
      <c r="O1230" s="33"/>
      <c r="P1230" s="39"/>
      <c r="Q1230" s="33"/>
      <c r="R1230" s="33"/>
      <c r="S1230" s="40"/>
      <c r="T1230" s="33"/>
      <c r="U1230" s="33"/>
      <c r="V1230" s="17"/>
      <c r="W1230" s="17"/>
      <c r="X1230" s="17"/>
      <c r="Y1230" s="17"/>
      <c r="Z1230" s="17"/>
      <c r="AA1230" s="17"/>
      <c r="AB1230" s="17"/>
      <c r="AC1230" s="17"/>
    </row>
    <row r="1231" spans="1:29" ht="12.75" x14ac:dyDescent="0.2">
      <c r="A1231" s="17"/>
      <c r="B1231" s="17"/>
      <c r="C1231" s="21"/>
      <c r="D1231" s="17"/>
      <c r="E1231" s="22"/>
      <c r="F1231" s="38"/>
      <c r="G1231" s="26"/>
      <c r="H1231" s="22"/>
      <c r="I1231" s="22"/>
      <c r="J1231" s="22"/>
      <c r="K1231" s="22"/>
      <c r="L1231" s="22"/>
      <c r="M1231" s="33"/>
      <c r="N1231" s="22"/>
      <c r="O1231" s="33"/>
      <c r="P1231" s="39"/>
      <c r="Q1231" s="33"/>
      <c r="R1231" s="33"/>
      <c r="S1231" s="40"/>
      <c r="T1231" s="33"/>
      <c r="U1231" s="33"/>
      <c r="V1231" s="17"/>
      <c r="W1231" s="17"/>
      <c r="X1231" s="17"/>
      <c r="Y1231" s="17"/>
      <c r="Z1231" s="17"/>
      <c r="AA1231" s="17"/>
      <c r="AB1231" s="17"/>
      <c r="AC1231" s="17"/>
    </row>
    <row r="1232" spans="1:29" ht="12.75" x14ac:dyDescent="0.2">
      <c r="A1232" s="17"/>
      <c r="B1232" s="17"/>
      <c r="C1232" s="21"/>
      <c r="D1232" s="17"/>
      <c r="E1232" s="22"/>
      <c r="F1232" s="38"/>
      <c r="G1232" s="26"/>
      <c r="H1232" s="22"/>
      <c r="I1232" s="22"/>
      <c r="J1232" s="22"/>
      <c r="K1232" s="22"/>
      <c r="L1232" s="22"/>
      <c r="M1232" s="33"/>
      <c r="N1232" s="22"/>
      <c r="O1232" s="33"/>
      <c r="P1232" s="39"/>
      <c r="Q1232" s="33"/>
      <c r="R1232" s="33"/>
      <c r="S1232" s="40"/>
      <c r="T1232" s="33"/>
      <c r="U1232" s="33"/>
      <c r="V1232" s="17"/>
      <c r="W1232" s="17"/>
      <c r="X1232" s="17"/>
      <c r="Y1232" s="17"/>
      <c r="Z1232" s="17"/>
      <c r="AA1232" s="17"/>
      <c r="AB1232" s="17"/>
      <c r="AC1232" s="17"/>
    </row>
    <row r="1233" spans="1:29" ht="12.75" x14ac:dyDescent="0.2">
      <c r="A1233" s="17"/>
      <c r="B1233" s="17"/>
      <c r="C1233" s="21"/>
      <c r="D1233" s="17"/>
      <c r="E1233" s="22"/>
      <c r="F1233" s="38"/>
      <c r="G1233" s="26"/>
      <c r="H1233" s="22"/>
      <c r="I1233" s="22"/>
      <c r="J1233" s="22"/>
      <c r="K1233" s="22"/>
      <c r="L1233" s="22"/>
      <c r="M1233" s="33"/>
      <c r="N1233" s="22"/>
      <c r="O1233" s="33"/>
      <c r="P1233" s="39"/>
      <c r="Q1233" s="33"/>
      <c r="R1233" s="33"/>
      <c r="S1233" s="40"/>
      <c r="T1233" s="33"/>
      <c r="U1233" s="33"/>
      <c r="V1233" s="17"/>
      <c r="W1233" s="17"/>
      <c r="X1233" s="17"/>
      <c r="Y1233" s="17"/>
      <c r="Z1233" s="17"/>
      <c r="AA1233" s="17"/>
      <c r="AB1233" s="17"/>
      <c r="AC1233" s="17"/>
    </row>
    <row r="1234" spans="1:29" ht="12.75" x14ac:dyDescent="0.2">
      <c r="A1234" s="17"/>
      <c r="B1234" s="17"/>
      <c r="C1234" s="21"/>
      <c r="D1234" s="17"/>
      <c r="E1234" s="22"/>
      <c r="F1234" s="38"/>
      <c r="G1234" s="26"/>
      <c r="H1234" s="22"/>
      <c r="I1234" s="22"/>
      <c r="J1234" s="22"/>
      <c r="K1234" s="22"/>
      <c r="L1234" s="22"/>
      <c r="M1234" s="33"/>
      <c r="N1234" s="22"/>
      <c r="O1234" s="33"/>
      <c r="P1234" s="39"/>
      <c r="Q1234" s="33"/>
      <c r="R1234" s="33"/>
      <c r="S1234" s="40"/>
      <c r="T1234" s="33"/>
      <c r="U1234" s="33"/>
      <c r="V1234" s="17"/>
      <c r="W1234" s="17"/>
      <c r="X1234" s="17"/>
      <c r="Y1234" s="17"/>
      <c r="Z1234" s="17"/>
      <c r="AA1234" s="17"/>
      <c r="AB1234" s="17"/>
      <c r="AC1234" s="17"/>
    </row>
    <row r="1235" spans="1:29" ht="12.75" x14ac:dyDescent="0.2">
      <c r="A1235" s="17"/>
      <c r="B1235" s="17"/>
      <c r="C1235" s="21"/>
      <c r="D1235" s="17"/>
      <c r="E1235" s="22"/>
      <c r="F1235" s="38"/>
      <c r="G1235" s="26"/>
      <c r="H1235" s="22"/>
      <c r="I1235" s="22"/>
      <c r="J1235" s="22"/>
      <c r="K1235" s="22"/>
      <c r="L1235" s="22"/>
      <c r="M1235" s="33"/>
      <c r="N1235" s="22"/>
      <c r="O1235" s="33"/>
      <c r="P1235" s="39"/>
      <c r="Q1235" s="33"/>
      <c r="R1235" s="33"/>
      <c r="S1235" s="40"/>
      <c r="T1235" s="33"/>
      <c r="U1235" s="33"/>
      <c r="V1235" s="17"/>
      <c r="W1235" s="17"/>
      <c r="X1235" s="17"/>
      <c r="Y1235" s="17"/>
      <c r="Z1235" s="17"/>
      <c r="AA1235" s="17"/>
      <c r="AB1235" s="17"/>
      <c r="AC1235" s="17"/>
    </row>
    <row r="1236" spans="1:29" ht="12.75" x14ac:dyDescent="0.2">
      <c r="A1236" s="17"/>
      <c r="B1236" s="17"/>
      <c r="C1236" s="21"/>
      <c r="D1236" s="17"/>
      <c r="E1236" s="22"/>
      <c r="F1236" s="38"/>
      <c r="G1236" s="26"/>
      <c r="H1236" s="22"/>
      <c r="I1236" s="22"/>
      <c r="J1236" s="22"/>
      <c r="K1236" s="22"/>
      <c r="L1236" s="22"/>
      <c r="M1236" s="33"/>
      <c r="N1236" s="22"/>
      <c r="O1236" s="33"/>
      <c r="P1236" s="39"/>
      <c r="Q1236" s="33"/>
      <c r="R1236" s="33"/>
      <c r="S1236" s="40"/>
      <c r="T1236" s="33"/>
      <c r="U1236" s="33"/>
      <c r="V1236" s="17"/>
      <c r="W1236" s="17"/>
      <c r="X1236" s="17"/>
      <c r="Y1236" s="17"/>
      <c r="Z1236" s="17"/>
      <c r="AA1236" s="17"/>
      <c r="AB1236" s="17"/>
      <c r="AC1236" s="17"/>
    </row>
    <row r="1237" spans="1:29" ht="12.75" x14ac:dyDescent="0.2">
      <c r="A1237" s="17"/>
      <c r="B1237" s="17"/>
      <c r="C1237" s="21"/>
      <c r="D1237" s="17"/>
      <c r="E1237" s="22"/>
      <c r="F1237" s="38"/>
      <c r="G1237" s="26"/>
      <c r="H1237" s="22"/>
      <c r="I1237" s="22"/>
      <c r="J1237" s="22"/>
      <c r="K1237" s="22"/>
      <c r="L1237" s="22"/>
      <c r="M1237" s="33"/>
      <c r="N1237" s="22"/>
      <c r="O1237" s="33"/>
      <c r="P1237" s="39"/>
      <c r="Q1237" s="33"/>
      <c r="R1237" s="33"/>
      <c r="S1237" s="40"/>
      <c r="T1237" s="33"/>
      <c r="U1237" s="33"/>
      <c r="V1237" s="17"/>
      <c r="W1237" s="17"/>
      <c r="X1237" s="17"/>
      <c r="Y1237" s="17"/>
      <c r="Z1237" s="17"/>
      <c r="AA1237" s="17"/>
      <c r="AB1237" s="17"/>
      <c r="AC1237" s="17"/>
    </row>
    <row r="1238" spans="1:29" ht="12.75" x14ac:dyDescent="0.2">
      <c r="A1238" s="17"/>
      <c r="B1238" s="17"/>
      <c r="C1238" s="21"/>
      <c r="D1238" s="17"/>
      <c r="E1238" s="22"/>
      <c r="F1238" s="38"/>
      <c r="G1238" s="26"/>
      <c r="H1238" s="22"/>
      <c r="I1238" s="22"/>
      <c r="J1238" s="22"/>
      <c r="K1238" s="22"/>
      <c r="L1238" s="22"/>
      <c r="M1238" s="33"/>
      <c r="N1238" s="22"/>
      <c r="O1238" s="33"/>
      <c r="P1238" s="39"/>
      <c r="Q1238" s="33"/>
      <c r="R1238" s="33"/>
      <c r="S1238" s="40"/>
      <c r="T1238" s="33"/>
      <c r="U1238" s="33"/>
      <c r="V1238" s="17"/>
      <c r="W1238" s="17"/>
      <c r="X1238" s="17"/>
      <c r="Y1238" s="17"/>
      <c r="Z1238" s="17"/>
      <c r="AA1238" s="17"/>
      <c r="AB1238" s="17"/>
      <c r="AC1238" s="17"/>
    </row>
    <row r="1239" spans="1:29" ht="12.75" x14ac:dyDescent="0.2">
      <c r="A1239" s="17"/>
      <c r="B1239" s="17"/>
      <c r="C1239" s="21"/>
      <c r="D1239" s="17"/>
      <c r="E1239" s="22"/>
      <c r="F1239" s="38"/>
      <c r="G1239" s="26"/>
      <c r="H1239" s="22"/>
      <c r="I1239" s="22"/>
      <c r="J1239" s="22"/>
      <c r="K1239" s="22"/>
      <c r="L1239" s="22"/>
      <c r="M1239" s="33"/>
      <c r="N1239" s="22"/>
      <c r="O1239" s="33"/>
      <c r="P1239" s="39"/>
      <c r="Q1239" s="33"/>
      <c r="R1239" s="33"/>
      <c r="S1239" s="40"/>
      <c r="T1239" s="33"/>
      <c r="U1239" s="33"/>
      <c r="V1239" s="17"/>
      <c r="W1239" s="17"/>
      <c r="X1239" s="17"/>
      <c r="Y1239" s="17"/>
      <c r="Z1239" s="17"/>
      <c r="AA1239" s="17"/>
      <c r="AB1239" s="17"/>
      <c r="AC1239" s="17"/>
    </row>
    <row r="1240" spans="1:29" ht="12.75" x14ac:dyDescent="0.2">
      <c r="A1240" s="17"/>
      <c r="B1240" s="17"/>
      <c r="C1240" s="21"/>
      <c r="D1240" s="17"/>
      <c r="E1240" s="22"/>
      <c r="F1240" s="38"/>
      <c r="G1240" s="26"/>
      <c r="H1240" s="22"/>
      <c r="I1240" s="22"/>
      <c r="J1240" s="22"/>
      <c r="K1240" s="22"/>
      <c r="L1240" s="22"/>
      <c r="M1240" s="33"/>
      <c r="N1240" s="22"/>
      <c r="O1240" s="33"/>
      <c r="P1240" s="39"/>
      <c r="Q1240" s="33"/>
      <c r="R1240" s="33"/>
      <c r="S1240" s="40"/>
      <c r="T1240" s="33"/>
      <c r="U1240" s="33"/>
      <c r="V1240" s="17"/>
      <c r="W1240" s="17"/>
      <c r="X1240" s="17"/>
      <c r="Y1240" s="17"/>
      <c r="Z1240" s="17"/>
      <c r="AA1240" s="17"/>
      <c r="AB1240" s="17"/>
      <c r="AC1240" s="17"/>
    </row>
    <row r="1241" spans="1:29" ht="12.75" x14ac:dyDescent="0.2">
      <c r="A1241" s="17"/>
      <c r="B1241" s="17"/>
      <c r="C1241" s="21"/>
      <c r="D1241" s="17"/>
      <c r="E1241" s="22"/>
      <c r="F1241" s="38"/>
      <c r="G1241" s="26"/>
      <c r="H1241" s="22"/>
      <c r="I1241" s="22"/>
      <c r="J1241" s="22"/>
      <c r="K1241" s="22"/>
      <c r="L1241" s="22"/>
      <c r="M1241" s="33"/>
      <c r="N1241" s="22"/>
      <c r="O1241" s="33"/>
      <c r="P1241" s="39"/>
      <c r="Q1241" s="33"/>
      <c r="R1241" s="33"/>
      <c r="S1241" s="40"/>
      <c r="T1241" s="33"/>
      <c r="U1241" s="33"/>
      <c r="V1241" s="17"/>
      <c r="W1241" s="17"/>
      <c r="X1241" s="17"/>
      <c r="Y1241" s="17"/>
      <c r="Z1241" s="17"/>
      <c r="AA1241" s="17"/>
      <c r="AB1241" s="17"/>
      <c r="AC1241" s="17"/>
    </row>
    <row r="1242" spans="1:29" ht="12.75" x14ac:dyDescent="0.2">
      <c r="A1242" s="17"/>
      <c r="B1242" s="17"/>
      <c r="C1242" s="21"/>
      <c r="D1242" s="17"/>
      <c r="E1242" s="22"/>
      <c r="F1242" s="38"/>
      <c r="G1242" s="26"/>
      <c r="H1242" s="22"/>
      <c r="I1242" s="22"/>
      <c r="J1242" s="22"/>
      <c r="K1242" s="22"/>
      <c r="L1242" s="22"/>
      <c r="M1242" s="33"/>
      <c r="N1242" s="22"/>
      <c r="O1242" s="33"/>
      <c r="P1242" s="39"/>
      <c r="Q1242" s="33"/>
      <c r="R1242" s="33"/>
      <c r="S1242" s="40"/>
      <c r="T1242" s="33"/>
      <c r="U1242" s="33"/>
      <c r="V1242" s="17"/>
      <c r="W1242" s="17"/>
      <c r="X1242" s="17"/>
      <c r="Y1242" s="17"/>
      <c r="Z1242" s="17"/>
      <c r="AA1242" s="17"/>
      <c r="AB1242" s="17"/>
      <c r="AC1242" s="17"/>
    </row>
    <row r="1243" spans="1:29" ht="12.75" x14ac:dyDescent="0.2">
      <c r="A1243" s="17"/>
      <c r="B1243" s="17"/>
      <c r="C1243" s="21"/>
      <c r="D1243" s="17"/>
      <c r="E1243" s="22"/>
      <c r="F1243" s="38"/>
      <c r="G1243" s="26"/>
      <c r="H1243" s="22"/>
      <c r="I1243" s="22"/>
      <c r="J1243" s="22"/>
      <c r="K1243" s="22"/>
      <c r="L1243" s="22"/>
      <c r="M1243" s="33"/>
      <c r="N1243" s="22"/>
      <c r="O1243" s="33"/>
      <c r="P1243" s="39"/>
      <c r="Q1243" s="33"/>
      <c r="R1243" s="33"/>
      <c r="S1243" s="40"/>
      <c r="T1243" s="33"/>
      <c r="U1243" s="33"/>
      <c r="V1243" s="17"/>
      <c r="W1243" s="17"/>
      <c r="X1243" s="17"/>
      <c r="Y1243" s="17"/>
      <c r="Z1243" s="17"/>
      <c r="AA1243" s="17"/>
      <c r="AB1243" s="17"/>
      <c r="AC1243" s="17"/>
    </row>
    <row r="1244" spans="1:29" ht="12.75" x14ac:dyDescent="0.2">
      <c r="A1244" s="17"/>
      <c r="B1244" s="17"/>
      <c r="C1244" s="21"/>
      <c r="D1244" s="17"/>
      <c r="E1244" s="22"/>
      <c r="F1244" s="38"/>
      <c r="G1244" s="26"/>
      <c r="H1244" s="22"/>
      <c r="I1244" s="22"/>
      <c r="J1244" s="22"/>
      <c r="K1244" s="22"/>
      <c r="L1244" s="22"/>
      <c r="M1244" s="33"/>
      <c r="N1244" s="22"/>
      <c r="O1244" s="33"/>
      <c r="P1244" s="39"/>
      <c r="Q1244" s="33"/>
      <c r="R1244" s="33"/>
      <c r="S1244" s="40"/>
      <c r="T1244" s="33"/>
      <c r="U1244" s="33"/>
      <c r="V1244" s="17"/>
      <c r="W1244" s="17"/>
      <c r="X1244" s="17"/>
      <c r="Y1244" s="17"/>
      <c r="Z1244" s="17"/>
      <c r="AA1244" s="17"/>
      <c r="AB1244" s="17"/>
      <c r="AC1244" s="17"/>
    </row>
    <row r="1245" spans="1:29" ht="12.75" x14ac:dyDescent="0.2">
      <c r="A1245" s="17"/>
      <c r="B1245" s="17"/>
      <c r="C1245" s="21"/>
      <c r="D1245" s="17"/>
      <c r="E1245" s="22"/>
      <c r="F1245" s="38"/>
      <c r="G1245" s="26"/>
      <c r="H1245" s="22"/>
      <c r="I1245" s="22"/>
      <c r="J1245" s="22"/>
      <c r="K1245" s="22"/>
      <c r="L1245" s="22"/>
      <c r="M1245" s="33"/>
      <c r="N1245" s="22"/>
      <c r="O1245" s="33"/>
      <c r="P1245" s="39"/>
      <c r="Q1245" s="33"/>
      <c r="R1245" s="33"/>
      <c r="S1245" s="40"/>
      <c r="T1245" s="33"/>
      <c r="U1245" s="33"/>
      <c r="V1245" s="17"/>
      <c r="W1245" s="17"/>
      <c r="X1245" s="17"/>
      <c r="Y1245" s="17"/>
      <c r="Z1245" s="17"/>
      <c r="AA1245" s="17"/>
      <c r="AB1245" s="17"/>
      <c r="AC1245" s="17"/>
    </row>
    <row r="1246" spans="1:29" ht="12.75" x14ac:dyDescent="0.2">
      <c r="A1246" s="17"/>
      <c r="B1246" s="17"/>
      <c r="C1246" s="21"/>
      <c r="D1246" s="17"/>
      <c r="E1246" s="22"/>
      <c r="F1246" s="38"/>
      <c r="G1246" s="26"/>
      <c r="H1246" s="22"/>
      <c r="I1246" s="22"/>
      <c r="J1246" s="22"/>
      <c r="K1246" s="22"/>
      <c r="L1246" s="22"/>
      <c r="M1246" s="33"/>
      <c r="N1246" s="22"/>
      <c r="O1246" s="33"/>
      <c r="P1246" s="39"/>
      <c r="Q1246" s="33"/>
      <c r="R1246" s="33"/>
      <c r="S1246" s="40"/>
      <c r="T1246" s="33"/>
      <c r="U1246" s="33"/>
      <c r="V1246" s="17"/>
      <c r="W1246" s="17"/>
      <c r="X1246" s="17"/>
      <c r="Y1246" s="17"/>
      <c r="Z1246" s="17"/>
      <c r="AA1246" s="17"/>
      <c r="AB1246" s="17"/>
      <c r="AC1246" s="17"/>
    </row>
    <row r="1247" spans="1:29" ht="12.75" x14ac:dyDescent="0.2">
      <c r="A1247" s="17"/>
      <c r="B1247" s="17"/>
      <c r="C1247" s="21"/>
      <c r="D1247" s="17"/>
      <c r="E1247" s="22"/>
      <c r="F1247" s="38"/>
      <c r="G1247" s="26"/>
      <c r="H1247" s="22"/>
      <c r="I1247" s="22"/>
      <c r="J1247" s="22"/>
      <c r="K1247" s="22"/>
      <c r="L1247" s="22"/>
      <c r="M1247" s="33"/>
      <c r="N1247" s="22"/>
      <c r="O1247" s="33"/>
      <c r="P1247" s="39"/>
      <c r="Q1247" s="33"/>
      <c r="R1247" s="33"/>
      <c r="S1247" s="40"/>
      <c r="T1247" s="33"/>
      <c r="U1247" s="33"/>
      <c r="V1247" s="17"/>
      <c r="W1247" s="17"/>
      <c r="X1247" s="17"/>
      <c r="Y1247" s="17"/>
      <c r="Z1247" s="17"/>
      <c r="AA1247" s="17"/>
      <c r="AB1247" s="17"/>
      <c r="AC1247" s="17"/>
    </row>
    <row r="1248" spans="1:29" ht="12.75" x14ac:dyDescent="0.2">
      <c r="A1248" s="17"/>
      <c r="B1248" s="17"/>
      <c r="C1248" s="21"/>
      <c r="D1248" s="17"/>
      <c r="E1248" s="22"/>
      <c r="F1248" s="38"/>
      <c r="G1248" s="26"/>
      <c r="H1248" s="22"/>
      <c r="I1248" s="22"/>
      <c r="J1248" s="22"/>
      <c r="K1248" s="22"/>
      <c r="L1248" s="22"/>
      <c r="M1248" s="33"/>
      <c r="N1248" s="22"/>
      <c r="O1248" s="33"/>
      <c r="P1248" s="39"/>
      <c r="Q1248" s="33"/>
      <c r="R1248" s="33"/>
      <c r="S1248" s="40"/>
      <c r="T1248" s="33"/>
      <c r="U1248" s="33"/>
      <c r="V1248" s="17"/>
      <c r="W1248" s="17"/>
      <c r="X1248" s="17"/>
      <c r="Y1248" s="17"/>
      <c r="Z1248" s="17"/>
      <c r="AA1248" s="17"/>
      <c r="AB1248" s="17"/>
      <c r="AC1248" s="17"/>
    </row>
    <row r="1249" spans="1:29" ht="12.75" x14ac:dyDescent="0.2">
      <c r="A1249" s="17"/>
      <c r="B1249" s="17"/>
      <c r="C1249" s="21"/>
      <c r="D1249" s="17"/>
      <c r="E1249" s="22"/>
      <c r="F1249" s="38"/>
      <c r="G1249" s="26"/>
      <c r="H1249" s="22"/>
      <c r="I1249" s="22"/>
      <c r="J1249" s="22"/>
      <c r="K1249" s="22"/>
      <c r="L1249" s="22"/>
      <c r="M1249" s="33"/>
      <c r="N1249" s="22"/>
      <c r="O1249" s="33"/>
      <c r="P1249" s="39"/>
      <c r="Q1249" s="33"/>
      <c r="R1249" s="33"/>
      <c r="S1249" s="40"/>
      <c r="T1249" s="33"/>
      <c r="U1249" s="33"/>
      <c r="V1249" s="17"/>
      <c r="W1249" s="17"/>
      <c r="X1249" s="17"/>
      <c r="Y1249" s="17"/>
      <c r="Z1249" s="17"/>
      <c r="AA1249" s="17"/>
      <c r="AB1249" s="17"/>
      <c r="AC1249" s="17"/>
    </row>
    <row r="1250" spans="1:29" ht="12.75" x14ac:dyDescent="0.2">
      <c r="A1250" s="17"/>
      <c r="B1250" s="17"/>
      <c r="C1250" s="21"/>
      <c r="D1250" s="17"/>
      <c r="E1250" s="22"/>
      <c r="F1250" s="38"/>
      <c r="G1250" s="26"/>
      <c r="H1250" s="22"/>
      <c r="I1250" s="22"/>
      <c r="J1250" s="22"/>
      <c r="K1250" s="22"/>
      <c r="L1250" s="22"/>
      <c r="M1250" s="33"/>
      <c r="N1250" s="22"/>
      <c r="O1250" s="33"/>
      <c r="P1250" s="39"/>
      <c r="Q1250" s="33"/>
      <c r="R1250" s="33"/>
      <c r="S1250" s="40"/>
      <c r="T1250" s="33"/>
      <c r="U1250" s="33"/>
      <c r="V1250" s="17"/>
      <c r="W1250" s="17"/>
      <c r="X1250" s="17"/>
      <c r="Y1250" s="17"/>
      <c r="Z1250" s="17"/>
      <c r="AA1250" s="17"/>
      <c r="AB1250" s="17"/>
      <c r="AC1250" s="17"/>
    </row>
    <row r="1251" spans="1:29" ht="12.75" x14ac:dyDescent="0.2">
      <c r="A1251" s="17"/>
      <c r="B1251" s="17"/>
      <c r="C1251" s="21"/>
      <c r="D1251" s="17"/>
      <c r="E1251" s="22"/>
      <c r="F1251" s="38"/>
      <c r="G1251" s="26"/>
      <c r="H1251" s="22"/>
      <c r="I1251" s="22"/>
      <c r="J1251" s="22"/>
      <c r="K1251" s="22"/>
      <c r="L1251" s="22"/>
      <c r="M1251" s="33"/>
      <c r="N1251" s="22"/>
      <c r="O1251" s="33"/>
      <c r="P1251" s="39"/>
      <c r="Q1251" s="33"/>
      <c r="R1251" s="33"/>
      <c r="S1251" s="40"/>
      <c r="T1251" s="33"/>
      <c r="U1251" s="33"/>
      <c r="V1251" s="17"/>
      <c r="W1251" s="17"/>
      <c r="X1251" s="17"/>
      <c r="Y1251" s="17"/>
      <c r="Z1251" s="17"/>
      <c r="AA1251" s="17"/>
      <c r="AB1251" s="17"/>
      <c r="AC1251" s="17"/>
    </row>
    <row r="1252" spans="1:29" ht="12.75" x14ac:dyDescent="0.2">
      <c r="A1252" s="17"/>
      <c r="B1252" s="17"/>
      <c r="C1252" s="21"/>
      <c r="D1252" s="17"/>
      <c r="E1252" s="22"/>
      <c r="F1252" s="38"/>
      <c r="G1252" s="26"/>
      <c r="H1252" s="22"/>
      <c r="I1252" s="22"/>
      <c r="J1252" s="22"/>
      <c r="K1252" s="22"/>
      <c r="L1252" s="22"/>
      <c r="M1252" s="33"/>
      <c r="N1252" s="22"/>
      <c r="O1252" s="33"/>
      <c r="P1252" s="39"/>
      <c r="Q1252" s="33"/>
      <c r="R1252" s="33"/>
      <c r="S1252" s="40"/>
      <c r="T1252" s="33"/>
      <c r="U1252" s="33"/>
      <c r="V1252" s="17"/>
      <c r="W1252" s="17"/>
      <c r="X1252" s="17"/>
      <c r="Y1252" s="17"/>
      <c r="Z1252" s="17"/>
      <c r="AA1252" s="17"/>
      <c r="AB1252" s="17"/>
      <c r="AC1252" s="17"/>
    </row>
    <row r="1253" spans="1:29" ht="12.75" x14ac:dyDescent="0.2">
      <c r="A1253" s="17"/>
      <c r="B1253" s="17"/>
      <c r="C1253" s="21"/>
      <c r="D1253" s="17"/>
      <c r="E1253" s="22"/>
      <c r="F1253" s="38"/>
      <c r="G1253" s="26"/>
      <c r="H1253" s="22"/>
      <c r="I1253" s="22"/>
      <c r="J1253" s="22"/>
      <c r="K1253" s="22"/>
      <c r="L1253" s="22"/>
      <c r="M1253" s="33"/>
      <c r="N1253" s="22"/>
      <c r="O1253" s="33"/>
      <c r="P1253" s="39"/>
      <c r="Q1253" s="33"/>
      <c r="R1253" s="33"/>
      <c r="S1253" s="40"/>
      <c r="T1253" s="33"/>
      <c r="U1253" s="33"/>
      <c r="V1253" s="17"/>
      <c r="W1253" s="17"/>
      <c r="X1253" s="17"/>
      <c r="Y1253" s="17"/>
      <c r="Z1253" s="17"/>
      <c r="AA1253" s="17"/>
      <c r="AB1253" s="17"/>
      <c r="AC1253" s="17"/>
    </row>
    <row r="1254" spans="1:29" ht="12.75" x14ac:dyDescent="0.2">
      <c r="A1254" s="17"/>
      <c r="B1254" s="17"/>
      <c r="C1254" s="21"/>
      <c r="D1254" s="17"/>
      <c r="E1254" s="22"/>
      <c r="F1254" s="38"/>
      <c r="G1254" s="26"/>
      <c r="H1254" s="22"/>
      <c r="I1254" s="22"/>
      <c r="J1254" s="22"/>
      <c r="K1254" s="22"/>
      <c r="L1254" s="22"/>
      <c r="M1254" s="33"/>
      <c r="N1254" s="22"/>
      <c r="O1254" s="33"/>
      <c r="P1254" s="39"/>
      <c r="Q1254" s="33"/>
      <c r="R1254" s="33"/>
      <c r="S1254" s="40"/>
      <c r="T1254" s="33"/>
      <c r="U1254" s="33"/>
      <c r="V1254" s="17"/>
      <c r="W1254" s="17"/>
      <c r="X1254" s="17"/>
      <c r="Y1254" s="17"/>
      <c r="Z1254" s="17"/>
      <c r="AA1254" s="17"/>
      <c r="AB1254" s="17"/>
      <c r="AC1254" s="17"/>
    </row>
    <row r="1255" spans="1:29" ht="12.75" x14ac:dyDescent="0.2">
      <c r="A1255" s="17"/>
      <c r="B1255" s="17"/>
      <c r="C1255" s="21"/>
      <c r="D1255" s="17"/>
      <c r="E1255" s="22"/>
      <c r="F1255" s="38"/>
      <c r="G1255" s="26"/>
      <c r="H1255" s="22"/>
      <c r="I1255" s="22"/>
      <c r="J1255" s="22"/>
      <c r="K1255" s="22"/>
      <c r="L1255" s="22"/>
      <c r="M1255" s="33"/>
      <c r="N1255" s="22"/>
      <c r="O1255" s="33"/>
      <c r="P1255" s="39"/>
      <c r="Q1255" s="33"/>
      <c r="R1255" s="33"/>
      <c r="S1255" s="40"/>
      <c r="T1255" s="33"/>
      <c r="U1255" s="33"/>
      <c r="V1255" s="17"/>
      <c r="W1255" s="17"/>
      <c r="X1255" s="17"/>
      <c r="Y1255" s="17"/>
      <c r="Z1255" s="17"/>
      <c r="AA1255" s="17"/>
      <c r="AB1255" s="17"/>
      <c r="AC1255" s="17"/>
    </row>
    <row r="1256" spans="1:29" ht="12.75" x14ac:dyDescent="0.2">
      <c r="A1256" s="17"/>
      <c r="B1256" s="17"/>
      <c r="C1256" s="21"/>
      <c r="D1256" s="17"/>
      <c r="E1256" s="22"/>
      <c r="F1256" s="38"/>
      <c r="G1256" s="26"/>
      <c r="H1256" s="22"/>
      <c r="I1256" s="22"/>
      <c r="J1256" s="22"/>
      <c r="K1256" s="22"/>
      <c r="L1256" s="22"/>
      <c r="M1256" s="33"/>
      <c r="N1256" s="22"/>
      <c r="O1256" s="33"/>
      <c r="P1256" s="39"/>
      <c r="Q1256" s="33"/>
      <c r="R1256" s="33"/>
      <c r="S1256" s="40"/>
      <c r="T1256" s="33"/>
      <c r="U1256" s="33"/>
      <c r="V1256" s="17"/>
      <c r="W1256" s="17"/>
      <c r="X1256" s="17"/>
      <c r="Y1256" s="17"/>
      <c r="Z1256" s="17"/>
      <c r="AA1256" s="17"/>
      <c r="AB1256" s="17"/>
      <c r="AC1256" s="17"/>
    </row>
    <row r="1257" spans="1:29" ht="12.75" x14ac:dyDescent="0.2">
      <c r="A1257" s="17"/>
      <c r="B1257" s="17"/>
      <c r="C1257" s="21"/>
      <c r="D1257" s="17"/>
      <c r="E1257" s="22"/>
      <c r="F1257" s="38"/>
      <c r="G1257" s="26"/>
      <c r="H1257" s="22"/>
      <c r="I1257" s="22"/>
      <c r="J1257" s="22"/>
      <c r="K1257" s="22"/>
      <c r="L1257" s="22"/>
      <c r="M1257" s="33"/>
      <c r="N1257" s="22"/>
      <c r="O1257" s="33"/>
      <c r="P1257" s="39"/>
      <c r="Q1257" s="33"/>
      <c r="R1257" s="33"/>
      <c r="S1257" s="40"/>
      <c r="T1257" s="33"/>
      <c r="U1257" s="33"/>
      <c r="V1257" s="17"/>
      <c r="W1257" s="17"/>
      <c r="X1257" s="17"/>
      <c r="Y1257" s="17"/>
      <c r="Z1257" s="17"/>
      <c r="AA1257" s="17"/>
      <c r="AB1257" s="17"/>
      <c r="AC1257" s="17"/>
    </row>
    <row r="1258" spans="1:29" ht="12.75" x14ac:dyDescent="0.2">
      <c r="A1258" s="17"/>
      <c r="B1258" s="17"/>
      <c r="C1258" s="21"/>
      <c r="D1258" s="17"/>
      <c r="E1258" s="22"/>
      <c r="F1258" s="38"/>
      <c r="G1258" s="26"/>
      <c r="H1258" s="22"/>
      <c r="I1258" s="22"/>
      <c r="J1258" s="22"/>
      <c r="K1258" s="22"/>
      <c r="L1258" s="22"/>
      <c r="M1258" s="33"/>
      <c r="N1258" s="22"/>
      <c r="O1258" s="33"/>
      <c r="P1258" s="39"/>
      <c r="Q1258" s="33"/>
      <c r="R1258" s="33"/>
      <c r="S1258" s="40"/>
      <c r="T1258" s="33"/>
      <c r="U1258" s="33"/>
      <c r="V1258" s="17"/>
      <c r="W1258" s="17"/>
      <c r="X1258" s="17"/>
      <c r="Y1258" s="17"/>
      <c r="Z1258" s="17"/>
      <c r="AA1258" s="17"/>
      <c r="AB1258" s="17"/>
      <c r="AC1258" s="17"/>
    </row>
    <row r="1259" spans="1:29" ht="12.75" x14ac:dyDescent="0.2">
      <c r="A1259" s="17"/>
      <c r="B1259" s="17"/>
      <c r="C1259" s="21"/>
      <c r="D1259" s="17"/>
      <c r="E1259" s="22"/>
      <c r="F1259" s="38"/>
      <c r="G1259" s="26"/>
      <c r="H1259" s="22"/>
      <c r="I1259" s="22"/>
      <c r="J1259" s="22"/>
      <c r="K1259" s="22"/>
      <c r="L1259" s="22"/>
      <c r="M1259" s="33"/>
      <c r="N1259" s="22"/>
      <c r="O1259" s="33"/>
      <c r="P1259" s="39"/>
      <c r="Q1259" s="33"/>
      <c r="R1259" s="33"/>
      <c r="S1259" s="40"/>
      <c r="T1259" s="33"/>
      <c r="U1259" s="33"/>
      <c r="V1259" s="17"/>
      <c r="W1259" s="17"/>
      <c r="X1259" s="17"/>
      <c r="Y1259" s="17"/>
      <c r="Z1259" s="17"/>
      <c r="AA1259" s="17"/>
      <c r="AB1259" s="17"/>
      <c r="AC1259" s="17"/>
    </row>
    <row r="1260" spans="1:29" ht="12.75" x14ac:dyDescent="0.2">
      <c r="A1260" s="17"/>
      <c r="B1260" s="17"/>
      <c r="C1260" s="21"/>
      <c r="D1260" s="17"/>
      <c r="E1260" s="22"/>
      <c r="F1260" s="38"/>
      <c r="G1260" s="26"/>
      <c r="H1260" s="22"/>
      <c r="I1260" s="22"/>
      <c r="J1260" s="22"/>
      <c r="K1260" s="22"/>
      <c r="L1260" s="22"/>
      <c r="M1260" s="33"/>
      <c r="N1260" s="22"/>
      <c r="O1260" s="33"/>
      <c r="P1260" s="39"/>
      <c r="Q1260" s="33"/>
      <c r="R1260" s="33"/>
      <c r="S1260" s="40"/>
      <c r="T1260" s="33"/>
      <c r="U1260" s="33"/>
      <c r="V1260" s="17"/>
      <c r="W1260" s="17"/>
      <c r="X1260" s="17"/>
      <c r="Y1260" s="17"/>
      <c r="Z1260" s="17"/>
      <c r="AA1260" s="17"/>
      <c r="AB1260" s="17"/>
      <c r="AC1260" s="17"/>
    </row>
    <row r="1261" spans="1:29" ht="12.75" x14ac:dyDescent="0.2">
      <c r="A1261" s="17"/>
      <c r="B1261" s="17"/>
      <c r="C1261" s="21"/>
      <c r="D1261" s="17"/>
      <c r="E1261" s="22"/>
      <c r="F1261" s="38"/>
      <c r="G1261" s="26"/>
      <c r="H1261" s="22"/>
      <c r="I1261" s="22"/>
      <c r="J1261" s="22"/>
      <c r="K1261" s="22"/>
      <c r="L1261" s="22"/>
      <c r="M1261" s="33"/>
      <c r="N1261" s="22"/>
      <c r="O1261" s="33"/>
      <c r="P1261" s="39"/>
      <c r="Q1261" s="33"/>
      <c r="R1261" s="33"/>
      <c r="S1261" s="40"/>
      <c r="T1261" s="33"/>
      <c r="U1261" s="33"/>
      <c r="V1261" s="17"/>
      <c r="W1261" s="17"/>
      <c r="X1261" s="17"/>
      <c r="Y1261" s="17"/>
      <c r="Z1261" s="17"/>
      <c r="AA1261" s="17"/>
      <c r="AB1261" s="17"/>
      <c r="AC1261" s="17"/>
    </row>
    <row r="1262" spans="1:29" ht="12.75" x14ac:dyDescent="0.2">
      <c r="A1262" s="17"/>
      <c r="B1262" s="17"/>
      <c r="C1262" s="21"/>
      <c r="D1262" s="17"/>
      <c r="E1262" s="22"/>
      <c r="F1262" s="38"/>
      <c r="G1262" s="26"/>
      <c r="H1262" s="22"/>
      <c r="I1262" s="22"/>
      <c r="J1262" s="22"/>
      <c r="K1262" s="22"/>
      <c r="L1262" s="22"/>
      <c r="M1262" s="33"/>
      <c r="N1262" s="22"/>
      <c r="O1262" s="33"/>
      <c r="P1262" s="39"/>
      <c r="Q1262" s="33"/>
      <c r="R1262" s="33"/>
      <c r="S1262" s="40"/>
      <c r="T1262" s="33"/>
      <c r="U1262" s="33"/>
      <c r="V1262" s="17"/>
      <c r="W1262" s="17"/>
      <c r="X1262" s="17"/>
      <c r="Y1262" s="17"/>
      <c r="Z1262" s="17"/>
      <c r="AA1262" s="17"/>
      <c r="AB1262" s="17"/>
      <c r="AC1262" s="17"/>
    </row>
    <row r="1263" spans="1:29" ht="12.75" x14ac:dyDescent="0.2">
      <c r="A1263" s="17"/>
      <c r="B1263" s="17"/>
      <c r="C1263" s="21"/>
      <c r="D1263" s="17"/>
      <c r="E1263" s="22"/>
      <c r="F1263" s="38"/>
      <c r="G1263" s="26"/>
      <c r="H1263" s="22"/>
      <c r="I1263" s="22"/>
      <c r="J1263" s="22"/>
      <c r="K1263" s="22"/>
      <c r="L1263" s="22"/>
      <c r="M1263" s="33"/>
      <c r="N1263" s="22"/>
      <c r="O1263" s="33"/>
      <c r="P1263" s="39"/>
      <c r="Q1263" s="33"/>
      <c r="R1263" s="33"/>
      <c r="S1263" s="40"/>
      <c r="T1263" s="33"/>
      <c r="U1263" s="33"/>
      <c r="V1263" s="17"/>
      <c r="W1263" s="17"/>
      <c r="X1263" s="17"/>
      <c r="Y1263" s="17"/>
      <c r="Z1263" s="17"/>
      <c r="AA1263" s="17"/>
      <c r="AB1263" s="17"/>
      <c r="AC1263" s="17"/>
    </row>
    <row r="1264" spans="1:29" ht="12.75" x14ac:dyDescent="0.2">
      <c r="A1264" s="17"/>
      <c r="B1264" s="17"/>
      <c r="C1264" s="21"/>
      <c r="D1264" s="17"/>
      <c r="E1264" s="22"/>
      <c r="F1264" s="38"/>
      <c r="G1264" s="26"/>
      <c r="H1264" s="22"/>
      <c r="I1264" s="22"/>
      <c r="J1264" s="22"/>
      <c r="K1264" s="22"/>
      <c r="L1264" s="22"/>
      <c r="M1264" s="33"/>
      <c r="N1264" s="22"/>
      <c r="O1264" s="33"/>
      <c r="P1264" s="39"/>
      <c r="Q1264" s="33"/>
      <c r="R1264" s="33"/>
      <c r="S1264" s="40"/>
      <c r="T1264" s="33"/>
      <c r="U1264" s="33"/>
      <c r="V1264" s="17"/>
      <c r="W1264" s="17"/>
      <c r="X1264" s="17"/>
      <c r="Y1264" s="17"/>
      <c r="Z1264" s="17"/>
      <c r="AA1264" s="17"/>
      <c r="AB1264" s="17"/>
      <c r="AC1264" s="17"/>
    </row>
    <row r="1265" spans="1:29" ht="12.75" x14ac:dyDescent="0.2">
      <c r="A1265" s="17"/>
      <c r="B1265" s="17"/>
      <c r="C1265" s="21"/>
      <c r="D1265" s="17"/>
      <c r="E1265" s="22"/>
      <c r="F1265" s="38"/>
      <c r="G1265" s="26"/>
      <c r="H1265" s="22"/>
      <c r="I1265" s="22"/>
      <c r="J1265" s="22"/>
      <c r="K1265" s="22"/>
      <c r="L1265" s="22"/>
      <c r="M1265" s="33"/>
      <c r="N1265" s="22"/>
      <c r="O1265" s="33"/>
      <c r="P1265" s="39"/>
      <c r="Q1265" s="33"/>
      <c r="R1265" s="33"/>
      <c r="S1265" s="40"/>
      <c r="T1265" s="33"/>
      <c r="U1265" s="33"/>
      <c r="V1265" s="17"/>
      <c r="W1265" s="17"/>
      <c r="X1265" s="17"/>
      <c r="Y1265" s="17"/>
      <c r="Z1265" s="17"/>
      <c r="AA1265" s="17"/>
      <c r="AB1265" s="17"/>
      <c r="AC1265" s="17"/>
    </row>
    <row r="1266" spans="1:29" ht="12.75" x14ac:dyDescent="0.2">
      <c r="A1266" s="17"/>
      <c r="B1266" s="17"/>
      <c r="C1266" s="21"/>
      <c r="D1266" s="17"/>
      <c r="E1266" s="22"/>
      <c r="F1266" s="38"/>
      <c r="G1266" s="26"/>
      <c r="H1266" s="22"/>
      <c r="I1266" s="22"/>
      <c r="J1266" s="22"/>
      <c r="K1266" s="22"/>
      <c r="L1266" s="22"/>
      <c r="M1266" s="33"/>
      <c r="N1266" s="22"/>
      <c r="O1266" s="33"/>
      <c r="P1266" s="39"/>
      <c r="Q1266" s="33"/>
      <c r="R1266" s="33"/>
      <c r="S1266" s="40"/>
      <c r="T1266" s="33"/>
      <c r="U1266" s="33"/>
      <c r="V1266" s="17"/>
      <c r="W1266" s="17"/>
      <c r="X1266" s="17"/>
      <c r="Y1266" s="17"/>
      <c r="Z1266" s="17"/>
      <c r="AA1266" s="17"/>
      <c r="AB1266" s="17"/>
      <c r="AC1266" s="17"/>
    </row>
    <row r="1267" spans="1:29" ht="12.75" x14ac:dyDescent="0.2">
      <c r="A1267" s="17"/>
      <c r="B1267" s="17"/>
      <c r="C1267" s="21"/>
      <c r="D1267" s="17"/>
      <c r="E1267" s="22"/>
      <c r="F1267" s="38"/>
      <c r="G1267" s="26"/>
      <c r="H1267" s="22"/>
      <c r="I1267" s="22"/>
      <c r="J1267" s="22"/>
      <c r="K1267" s="22"/>
      <c r="L1267" s="22"/>
      <c r="M1267" s="33"/>
      <c r="N1267" s="22"/>
      <c r="O1267" s="33"/>
      <c r="P1267" s="39"/>
      <c r="Q1267" s="33"/>
      <c r="R1267" s="33"/>
      <c r="S1267" s="40"/>
      <c r="T1267" s="33"/>
      <c r="U1267" s="33"/>
      <c r="V1267" s="17"/>
      <c r="W1267" s="17"/>
      <c r="X1267" s="17"/>
      <c r="Y1267" s="17"/>
      <c r="Z1267" s="17"/>
      <c r="AA1267" s="17"/>
      <c r="AB1267" s="17"/>
      <c r="AC1267" s="17"/>
    </row>
    <row r="1268" spans="1:29" ht="12.75" x14ac:dyDescent="0.2">
      <c r="A1268" s="17"/>
      <c r="B1268" s="17"/>
      <c r="C1268" s="21"/>
      <c r="D1268" s="17"/>
      <c r="E1268" s="22"/>
      <c r="F1268" s="38"/>
      <c r="G1268" s="26"/>
      <c r="H1268" s="22"/>
      <c r="I1268" s="22"/>
      <c r="J1268" s="22"/>
      <c r="K1268" s="22"/>
      <c r="L1268" s="22"/>
      <c r="M1268" s="33"/>
      <c r="N1268" s="22"/>
      <c r="O1268" s="33"/>
      <c r="P1268" s="39"/>
      <c r="Q1268" s="33"/>
      <c r="R1268" s="33"/>
      <c r="S1268" s="40"/>
      <c r="T1268" s="33"/>
      <c r="U1268" s="33"/>
      <c r="V1268" s="17"/>
      <c r="W1268" s="17"/>
      <c r="X1268" s="17"/>
      <c r="Y1268" s="17"/>
      <c r="Z1268" s="17"/>
      <c r="AA1268" s="17"/>
      <c r="AB1268" s="17"/>
      <c r="AC1268" s="17"/>
    </row>
    <row r="1269" spans="1:29" ht="12.75" x14ac:dyDescent="0.2">
      <c r="A1269" s="17"/>
      <c r="B1269" s="17"/>
      <c r="C1269" s="21"/>
      <c r="D1269" s="17"/>
      <c r="E1269" s="22"/>
      <c r="F1269" s="38"/>
      <c r="G1269" s="26"/>
      <c r="H1269" s="22"/>
      <c r="I1269" s="22"/>
      <c r="J1269" s="22"/>
      <c r="K1269" s="22"/>
      <c r="L1269" s="22"/>
      <c r="M1269" s="33"/>
      <c r="N1269" s="22"/>
      <c r="O1269" s="33"/>
      <c r="P1269" s="39"/>
      <c r="Q1269" s="33"/>
      <c r="R1269" s="33"/>
      <c r="S1269" s="40"/>
      <c r="T1269" s="33"/>
      <c r="U1269" s="33"/>
      <c r="V1269" s="17"/>
      <c r="W1269" s="17"/>
      <c r="X1269" s="17"/>
      <c r="Y1269" s="17"/>
      <c r="Z1269" s="17"/>
      <c r="AA1269" s="17"/>
      <c r="AB1269" s="17"/>
      <c r="AC1269" s="17"/>
    </row>
    <row r="1270" spans="1:29" ht="12.75" x14ac:dyDescent="0.2">
      <c r="A1270" s="17"/>
      <c r="B1270" s="17"/>
      <c r="C1270" s="21"/>
      <c r="D1270" s="17"/>
      <c r="E1270" s="22"/>
      <c r="F1270" s="38"/>
      <c r="G1270" s="26"/>
      <c r="H1270" s="22"/>
      <c r="I1270" s="22"/>
      <c r="J1270" s="22"/>
      <c r="K1270" s="22"/>
      <c r="L1270" s="22"/>
      <c r="M1270" s="33"/>
      <c r="N1270" s="22"/>
      <c r="O1270" s="33"/>
      <c r="P1270" s="39"/>
      <c r="Q1270" s="33"/>
      <c r="R1270" s="33"/>
      <c r="S1270" s="40"/>
      <c r="T1270" s="33"/>
      <c r="U1270" s="33"/>
      <c r="V1270" s="17"/>
      <c r="W1270" s="17"/>
      <c r="X1270" s="17"/>
      <c r="Y1270" s="17"/>
      <c r="Z1270" s="17"/>
      <c r="AA1270" s="17"/>
      <c r="AB1270" s="17"/>
      <c r="AC1270" s="17"/>
    </row>
    <row r="1271" spans="1:29" ht="12.75" x14ac:dyDescent="0.2">
      <c r="A1271" s="17"/>
      <c r="B1271" s="17"/>
      <c r="C1271" s="21"/>
      <c r="D1271" s="17"/>
      <c r="E1271" s="22"/>
      <c r="F1271" s="38"/>
      <c r="G1271" s="26"/>
      <c r="H1271" s="22"/>
      <c r="I1271" s="22"/>
      <c r="J1271" s="22"/>
      <c r="K1271" s="22"/>
      <c r="L1271" s="22"/>
      <c r="M1271" s="33"/>
      <c r="N1271" s="22"/>
      <c r="O1271" s="33"/>
      <c r="P1271" s="39"/>
      <c r="Q1271" s="33"/>
      <c r="R1271" s="33"/>
      <c r="S1271" s="40"/>
      <c r="T1271" s="33"/>
      <c r="U1271" s="33"/>
      <c r="V1271" s="17"/>
      <c r="W1271" s="17"/>
      <c r="X1271" s="17"/>
      <c r="Y1271" s="17"/>
      <c r="Z1271" s="17"/>
      <c r="AA1271" s="17"/>
      <c r="AB1271" s="17"/>
      <c r="AC1271" s="17"/>
    </row>
    <row r="1272" spans="1:29" ht="12.75" x14ac:dyDescent="0.2">
      <c r="A1272" s="17"/>
      <c r="B1272" s="17"/>
      <c r="C1272" s="21"/>
      <c r="D1272" s="17"/>
      <c r="E1272" s="22"/>
      <c r="F1272" s="38"/>
      <c r="G1272" s="26"/>
      <c r="H1272" s="22"/>
      <c r="I1272" s="22"/>
      <c r="J1272" s="22"/>
      <c r="K1272" s="22"/>
      <c r="L1272" s="22"/>
      <c r="M1272" s="33"/>
      <c r="N1272" s="22"/>
      <c r="O1272" s="33"/>
      <c r="P1272" s="39"/>
      <c r="Q1272" s="33"/>
      <c r="R1272" s="33"/>
      <c r="S1272" s="40"/>
      <c r="T1272" s="33"/>
      <c r="U1272" s="33"/>
      <c r="V1272" s="17"/>
      <c r="W1272" s="17"/>
      <c r="X1272" s="17"/>
      <c r="Y1272" s="17"/>
      <c r="Z1272" s="17"/>
      <c r="AA1272" s="17"/>
      <c r="AB1272" s="17"/>
      <c r="AC1272" s="17"/>
    </row>
    <row r="1273" spans="1:29" ht="12.75" x14ac:dyDescent="0.2">
      <c r="A1273" s="17"/>
      <c r="B1273" s="17"/>
      <c r="C1273" s="21"/>
      <c r="D1273" s="17"/>
      <c r="E1273" s="22"/>
      <c r="F1273" s="38"/>
      <c r="G1273" s="26"/>
      <c r="H1273" s="22"/>
      <c r="I1273" s="22"/>
      <c r="J1273" s="22"/>
      <c r="K1273" s="22"/>
      <c r="L1273" s="22"/>
      <c r="M1273" s="33"/>
      <c r="N1273" s="22"/>
      <c r="O1273" s="33"/>
      <c r="P1273" s="39"/>
      <c r="Q1273" s="33"/>
      <c r="R1273" s="33"/>
      <c r="S1273" s="40"/>
      <c r="T1273" s="33"/>
      <c r="U1273" s="33"/>
      <c r="V1273" s="17"/>
      <c r="W1273" s="17"/>
      <c r="X1273" s="17"/>
      <c r="Y1273" s="17"/>
      <c r="Z1273" s="17"/>
      <c r="AA1273" s="17"/>
      <c r="AB1273" s="17"/>
      <c r="AC1273" s="17"/>
    </row>
    <row r="1274" spans="1:29" ht="12.75" x14ac:dyDescent="0.2">
      <c r="A1274" s="17"/>
      <c r="B1274" s="17"/>
      <c r="C1274" s="21"/>
      <c r="D1274" s="17"/>
      <c r="E1274" s="22"/>
      <c r="F1274" s="38"/>
      <c r="G1274" s="26"/>
      <c r="H1274" s="22"/>
      <c r="I1274" s="22"/>
      <c r="J1274" s="22"/>
      <c r="K1274" s="22"/>
      <c r="L1274" s="22"/>
      <c r="M1274" s="33"/>
      <c r="N1274" s="22"/>
      <c r="O1274" s="33"/>
      <c r="P1274" s="39"/>
      <c r="Q1274" s="33"/>
      <c r="R1274" s="33"/>
      <c r="S1274" s="40"/>
      <c r="T1274" s="33"/>
      <c r="U1274" s="33"/>
      <c r="V1274" s="17"/>
      <c r="W1274" s="17"/>
      <c r="X1274" s="17"/>
      <c r="Y1274" s="17"/>
      <c r="Z1274" s="17"/>
      <c r="AA1274" s="17"/>
      <c r="AB1274" s="17"/>
      <c r="AC1274" s="17"/>
    </row>
    <row r="1275" spans="1:29" ht="12.75" x14ac:dyDescent="0.2">
      <c r="A1275" s="17"/>
      <c r="B1275" s="17"/>
      <c r="C1275" s="21"/>
      <c r="D1275" s="17"/>
      <c r="E1275" s="22"/>
      <c r="F1275" s="38"/>
      <c r="G1275" s="26"/>
      <c r="H1275" s="22"/>
      <c r="I1275" s="22"/>
      <c r="J1275" s="22"/>
      <c r="K1275" s="22"/>
      <c r="L1275" s="22"/>
      <c r="M1275" s="33"/>
      <c r="N1275" s="22"/>
      <c r="O1275" s="33"/>
      <c r="P1275" s="39"/>
      <c r="Q1275" s="33"/>
      <c r="R1275" s="33"/>
      <c r="S1275" s="40"/>
      <c r="T1275" s="33"/>
      <c r="U1275" s="33"/>
      <c r="V1275" s="17"/>
      <c r="W1275" s="17"/>
      <c r="X1275" s="17"/>
      <c r="Y1275" s="17"/>
      <c r="Z1275" s="17"/>
      <c r="AA1275" s="17"/>
      <c r="AB1275" s="17"/>
      <c r="AC1275" s="17"/>
    </row>
    <row r="1276" spans="1:29" ht="12.75" x14ac:dyDescent="0.2">
      <c r="A1276" s="17"/>
      <c r="B1276" s="17"/>
      <c r="C1276" s="21"/>
      <c r="D1276" s="17"/>
      <c r="E1276" s="22"/>
      <c r="F1276" s="38"/>
      <c r="G1276" s="26"/>
      <c r="H1276" s="22"/>
      <c r="I1276" s="22"/>
      <c r="J1276" s="22"/>
      <c r="K1276" s="22"/>
      <c r="L1276" s="22"/>
      <c r="M1276" s="33"/>
      <c r="N1276" s="22"/>
      <c r="O1276" s="33"/>
      <c r="P1276" s="39"/>
      <c r="Q1276" s="33"/>
      <c r="R1276" s="33"/>
      <c r="S1276" s="40"/>
      <c r="T1276" s="33"/>
      <c r="U1276" s="33"/>
      <c r="V1276" s="17"/>
      <c r="W1276" s="17"/>
      <c r="X1276" s="17"/>
      <c r="Y1276" s="17"/>
      <c r="Z1276" s="17"/>
      <c r="AA1276" s="17"/>
      <c r="AB1276" s="17"/>
      <c r="AC1276" s="17"/>
    </row>
    <row r="1277" spans="1:29" ht="12.75" x14ac:dyDescent="0.2">
      <c r="A1277" s="17"/>
      <c r="B1277" s="17"/>
      <c r="C1277" s="21"/>
      <c r="D1277" s="17"/>
      <c r="E1277" s="22"/>
      <c r="F1277" s="38"/>
      <c r="G1277" s="26"/>
      <c r="H1277" s="22"/>
      <c r="I1277" s="22"/>
      <c r="J1277" s="22"/>
      <c r="K1277" s="22"/>
      <c r="L1277" s="22"/>
      <c r="M1277" s="33"/>
      <c r="N1277" s="22"/>
      <c r="O1277" s="33"/>
      <c r="P1277" s="39"/>
      <c r="Q1277" s="33"/>
      <c r="R1277" s="33"/>
      <c r="S1277" s="40"/>
      <c r="T1277" s="33"/>
      <c r="U1277" s="33"/>
      <c r="V1277" s="17"/>
      <c r="W1277" s="17"/>
      <c r="X1277" s="17"/>
      <c r="Y1277" s="17"/>
      <c r="Z1277" s="17"/>
      <c r="AA1277" s="17"/>
      <c r="AB1277" s="17"/>
      <c r="AC1277" s="17"/>
    </row>
    <row r="1278" spans="1:29" ht="12.75" x14ac:dyDescent="0.2">
      <c r="A1278" s="17"/>
      <c r="B1278" s="17"/>
      <c r="C1278" s="21"/>
      <c r="D1278" s="17"/>
      <c r="E1278" s="22"/>
      <c r="F1278" s="38"/>
      <c r="G1278" s="26"/>
      <c r="H1278" s="22"/>
      <c r="I1278" s="22"/>
      <c r="J1278" s="22"/>
      <c r="K1278" s="22"/>
      <c r="L1278" s="22"/>
      <c r="M1278" s="33"/>
      <c r="N1278" s="22"/>
      <c r="O1278" s="33"/>
      <c r="P1278" s="39"/>
      <c r="Q1278" s="33"/>
      <c r="R1278" s="33"/>
      <c r="S1278" s="40"/>
      <c r="T1278" s="33"/>
      <c r="U1278" s="33"/>
      <c r="V1278" s="17"/>
      <c r="W1278" s="17"/>
      <c r="X1278" s="17"/>
      <c r="Y1278" s="17"/>
      <c r="Z1278" s="17"/>
      <c r="AA1278" s="17"/>
      <c r="AB1278" s="17"/>
      <c r="AC1278" s="17"/>
    </row>
    <row r="1279" spans="1:29" ht="12.75" x14ac:dyDescent="0.2">
      <c r="A1279" s="17"/>
      <c r="B1279" s="17"/>
      <c r="C1279" s="21"/>
      <c r="D1279" s="17"/>
      <c r="E1279" s="22"/>
      <c r="F1279" s="38"/>
      <c r="G1279" s="26"/>
      <c r="H1279" s="22"/>
      <c r="I1279" s="22"/>
      <c r="J1279" s="22"/>
      <c r="K1279" s="22"/>
      <c r="L1279" s="22"/>
      <c r="M1279" s="33"/>
      <c r="N1279" s="22"/>
      <c r="O1279" s="33"/>
      <c r="P1279" s="39"/>
      <c r="Q1279" s="33"/>
      <c r="R1279" s="33"/>
      <c r="S1279" s="40"/>
      <c r="T1279" s="33"/>
      <c r="U1279" s="33"/>
      <c r="V1279" s="17"/>
      <c r="W1279" s="17"/>
      <c r="X1279" s="17"/>
      <c r="Y1279" s="17"/>
      <c r="Z1279" s="17"/>
      <c r="AA1279" s="17"/>
      <c r="AB1279" s="17"/>
      <c r="AC1279" s="17"/>
    </row>
    <row r="1280" spans="1:29" ht="12.75" x14ac:dyDescent="0.2">
      <c r="A1280" s="17"/>
      <c r="B1280" s="17"/>
      <c r="C1280" s="21"/>
      <c r="D1280" s="17"/>
      <c r="E1280" s="22"/>
      <c r="F1280" s="38"/>
      <c r="G1280" s="26"/>
      <c r="H1280" s="22"/>
      <c r="I1280" s="22"/>
      <c r="J1280" s="22"/>
      <c r="K1280" s="22"/>
      <c r="L1280" s="22"/>
      <c r="M1280" s="33"/>
      <c r="N1280" s="22"/>
      <c r="O1280" s="33"/>
      <c r="P1280" s="39"/>
      <c r="Q1280" s="33"/>
      <c r="R1280" s="33"/>
      <c r="S1280" s="40"/>
      <c r="T1280" s="33"/>
      <c r="U1280" s="33"/>
      <c r="V1280" s="17"/>
      <c r="W1280" s="17"/>
      <c r="X1280" s="17"/>
      <c r="Y1280" s="17"/>
      <c r="Z1280" s="17"/>
      <c r="AA1280" s="17"/>
      <c r="AB1280" s="17"/>
      <c r="AC1280" s="17"/>
    </row>
    <row r="1281" spans="1:29" ht="12.75" x14ac:dyDescent="0.2">
      <c r="A1281" s="17"/>
      <c r="B1281" s="17"/>
      <c r="C1281" s="21"/>
      <c r="D1281" s="17"/>
      <c r="E1281" s="22"/>
      <c r="F1281" s="38"/>
      <c r="G1281" s="26"/>
      <c r="H1281" s="22"/>
      <c r="I1281" s="22"/>
      <c r="J1281" s="22"/>
      <c r="K1281" s="22"/>
      <c r="L1281" s="22"/>
      <c r="M1281" s="33"/>
      <c r="N1281" s="22"/>
      <c r="O1281" s="33"/>
      <c r="P1281" s="39"/>
      <c r="Q1281" s="33"/>
      <c r="R1281" s="33"/>
      <c r="S1281" s="40"/>
      <c r="T1281" s="33"/>
      <c r="U1281" s="33"/>
      <c r="V1281" s="17"/>
      <c r="W1281" s="17"/>
      <c r="X1281" s="17"/>
      <c r="Y1281" s="17"/>
      <c r="Z1281" s="17"/>
      <c r="AA1281" s="17"/>
      <c r="AB1281" s="17"/>
      <c r="AC1281" s="17"/>
    </row>
    <row r="1282" spans="1:29" ht="12.75" x14ac:dyDescent="0.2">
      <c r="A1282" s="17"/>
      <c r="B1282" s="17"/>
      <c r="C1282" s="21"/>
      <c r="D1282" s="17"/>
      <c r="E1282" s="22"/>
      <c r="F1282" s="38"/>
      <c r="G1282" s="26"/>
      <c r="H1282" s="22"/>
      <c r="I1282" s="22"/>
      <c r="J1282" s="22"/>
      <c r="K1282" s="22"/>
      <c r="L1282" s="22"/>
      <c r="M1282" s="33"/>
      <c r="N1282" s="22"/>
      <c r="O1282" s="33"/>
      <c r="P1282" s="39"/>
      <c r="Q1282" s="33"/>
      <c r="R1282" s="33"/>
      <c r="S1282" s="40"/>
      <c r="T1282" s="33"/>
      <c r="U1282" s="33"/>
      <c r="V1282" s="17"/>
      <c r="W1282" s="17"/>
      <c r="X1282" s="17"/>
      <c r="Y1282" s="17"/>
      <c r="Z1282" s="17"/>
      <c r="AA1282" s="17"/>
      <c r="AB1282" s="17"/>
      <c r="AC1282" s="17"/>
    </row>
    <row r="1283" spans="1:29" ht="12.75" x14ac:dyDescent="0.2">
      <c r="A1283" s="17"/>
      <c r="B1283" s="17"/>
      <c r="C1283" s="21"/>
      <c r="D1283" s="17"/>
      <c r="E1283" s="22"/>
      <c r="F1283" s="38"/>
      <c r="G1283" s="26"/>
      <c r="H1283" s="22"/>
      <c r="I1283" s="22"/>
      <c r="J1283" s="22"/>
      <c r="K1283" s="22"/>
      <c r="L1283" s="22"/>
      <c r="M1283" s="33"/>
      <c r="N1283" s="22"/>
      <c r="O1283" s="33"/>
      <c r="P1283" s="39"/>
      <c r="Q1283" s="33"/>
      <c r="R1283" s="33"/>
      <c r="S1283" s="40"/>
      <c r="T1283" s="33"/>
      <c r="U1283" s="33"/>
      <c r="V1283" s="17"/>
      <c r="W1283" s="17"/>
      <c r="X1283" s="17"/>
      <c r="Y1283" s="17"/>
      <c r="Z1283" s="17"/>
      <c r="AA1283" s="17"/>
      <c r="AB1283" s="17"/>
      <c r="AC1283" s="17"/>
    </row>
    <row r="1284" spans="1:29" ht="12.75" x14ac:dyDescent="0.2">
      <c r="A1284" s="17"/>
      <c r="B1284" s="17"/>
      <c r="C1284" s="21"/>
      <c r="D1284" s="17"/>
      <c r="E1284" s="22"/>
      <c r="F1284" s="38"/>
      <c r="G1284" s="26"/>
      <c r="H1284" s="22"/>
      <c r="I1284" s="22"/>
      <c r="J1284" s="22"/>
      <c r="K1284" s="22"/>
      <c r="L1284" s="22"/>
      <c r="M1284" s="33"/>
      <c r="N1284" s="22"/>
      <c r="O1284" s="33"/>
      <c r="P1284" s="39"/>
      <c r="Q1284" s="33"/>
      <c r="R1284" s="33"/>
      <c r="S1284" s="40"/>
      <c r="T1284" s="33"/>
      <c r="U1284" s="33"/>
      <c r="V1284" s="17"/>
      <c r="W1284" s="17"/>
      <c r="X1284" s="17"/>
      <c r="Y1284" s="17"/>
      <c r="Z1284" s="17"/>
      <c r="AA1284" s="17"/>
      <c r="AB1284" s="17"/>
      <c r="AC1284" s="17"/>
    </row>
    <row r="1285" spans="1:29" ht="12.75" x14ac:dyDescent="0.2">
      <c r="A1285" s="17"/>
      <c r="B1285" s="17"/>
      <c r="C1285" s="21"/>
      <c r="D1285" s="17"/>
      <c r="E1285" s="22"/>
      <c r="F1285" s="38"/>
      <c r="G1285" s="26"/>
      <c r="H1285" s="22"/>
      <c r="I1285" s="22"/>
      <c r="J1285" s="22"/>
      <c r="K1285" s="22"/>
      <c r="L1285" s="22"/>
      <c r="M1285" s="33"/>
      <c r="N1285" s="22"/>
      <c r="O1285" s="33"/>
      <c r="P1285" s="39"/>
      <c r="Q1285" s="33"/>
      <c r="R1285" s="33"/>
      <c r="S1285" s="40"/>
      <c r="T1285" s="33"/>
      <c r="U1285" s="33"/>
      <c r="V1285" s="17"/>
      <c r="W1285" s="17"/>
      <c r="X1285" s="17"/>
      <c r="Y1285" s="17"/>
      <c r="Z1285" s="17"/>
      <c r="AA1285" s="17"/>
      <c r="AB1285" s="17"/>
      <c r="AC1285" s="17"/>
    </row>
    <row r="1286" spans="1:29" ht="12.75" x14ac:dyDescent="0.2">
      <c r="A1286" s="17"/>
      <c r="B1286" s="17"/>
      <c r="C1286" s="21"/>
      <c r="D1286" s="17"/>
      <c r="E1286" s="22"/>
      <c r="F1286" s="38"/>
      <c r="G1286" s="26"/>
      <c r="H1286" s="22"/>
      <c r="I1286" s="22"/>
      <c r="J1286" s="22"/>
      <c r="K1286" s="22"/>
      <c r="L1286" s="22"/>
      <c r="M1286" s="33"/>
      <c r="N1286" s="22"/>
      <c r="O1286" s="33"/>
      <c r="P1286" s="39"/>
      <c r="Q1286" s="33"/>
      <c r="R1286" s="33"/>
      <c r="S1286" s="40"/>
      <c r="T1286" s="33"/>
      <c r="U1286" s="33"/>
      <c r="V1286" s="17"/>
      <c r="W1286" s="17"/>
      <c r="X1286" s="17"/>
      <c r="Y1286" s="17"/>
      <c r="Z1286" s="17"/>
      <c r="AA1286" s="17"/>
      <c r="AB1286" s="17"/>
      <c r="AC1286" s="17"/>
    </row>
    <row r="1287" spans="1:29" ht="12.75" x14ac:dyDescent="0.2">
      <c r="A1287" s="17"/>
      <c r="B1287" s="17"/>
      <c r="C1287" s="21"/>
      <c r="D1287" s="17"/>
      <c r="E1287" s="22"/>
      <c r="F1287" s="38"/>
      <c r="G1287" s="26"/>
      <c r="H1287" s="22"/>
      <c r="I1287" s="22"/>
      <c r="J1287" s="22"/>
      <c r="K1287" s="22"/>
      <c r="L1287" s="22"/>
      <c r="M1287" s="33"/>
      <c r="N1287" s="22"/>
      <c r="O1287" s="33"/>
      <c r="P1287" s="39"/>
      <c r="Q1287" s="33"/>
      <c r="R1287" s="33"/>
      <c r="S1287" s="40"/>
      <c r="T1287" s="33"/>
      <c r="U1287" s="33"/>
      <c r="V1287" s="17"/>
      <c r="W1287" s="17"/>
      <c r="X1287" s="17"/>
      <c r="Y1287" s="17"/>
      <c r="Z1287" s="17"/>
      <c r="AA1287" s="17"/>
      <c r="AB1287" s="17"/>
      <c r="AC1287" s="17"/>
    </row>
    <row r="1288" spans="1:29" ht="12.75" x14ac:dyDescent="0.2">
      <c r="A1288" s="17"/>
      <c r="B1288" s="17"/>
      <c r="C1288" s="21"/>
      <c r="D1288" s="17"/>
      <c r="E1288" s="22"/>
      <c r="F1288" s="38"/>
      <c r="G1288" s="26"/>
      <c r="H1288" s="22"/>
      <c r="I1288" s="22"/>
      <c r="J1288" s="22"/>
      <c r="K1288" s="22"/>
      <c r="L1288" s="22"/>
      <c r="M1288" s="33"/>
      <c r="N1288" s="22"/>
      <c r="O1288" s="33"/>
      <c r="P1288" s="39"/>
      <c r="Q1288" s="33"/>
      <c r="R1288" s="33"/>
      <c r="S1288" s="40"/>
      <c r="T1288" s="33"/>
      <c r="U1288" s="33"/>
      <c r="V1288" s="17"/>
      <c r="W1288" s="17"/>
      <c r="X1288" s="17"/>
      <c r="Y1288" s="17"/>
      <c r="Z1288" s="17"/>
      <c r="AA1288" s="17"/>
      <c r="AB1288" s="17"/>
      <c r="AC1288" s="17"/>
    </row>
    <row r="1289" spans="1:29" ht="12.75" x14ac:dyDescent="0.2">
      <c r="A1289" s="17"/>
      <c r="B1289" s="17"/>
      <c r="C1289" s="21"/>
      <c r="D1289" s="17"/>
      <c r="E1289" s="22"/>
      <c r="F1289" s="38"/>
      <c r="G1289" s="26"/>
      <c r="H1289" s="22"/>
      <c r="I1289" s="22"/>
      <c r="J1289" s="22"/>
      <c r="K1289" s="22"/>
      <c r="L1289" s="22"/>
      <c r="M1289" s="33"/>
      <c r="N1289" s="22"/>
      <c r="O1289" s="33"/>
      <c r="P1289" s="39"/>
      <c r="Q1289" s="33"/>
      <c r="R1289" s="33"/>
      <c r="S1289" s="40"/>
      <c r="T1289" s="33"/>
      <c r="U1289" s="33"/>
      <c r="V1289" s="17"/>
      <c r="W1289" s="17"/>
      <c r="X1289" s="17"/>
      <c r="Y1289" s="17"/>
      <c r="Z1289" s="17"/>
      <c r="AA1289" s="17"/>
      <c r="AB1289" s="17"/>
      <c r="AC1289" s="17"/>
    </row>
    <row r="1290" spans="1:29" ht="12.75" x14ac:dyDescent="0.2">
      <c r="A1290" s="17"/>
      <c r="B1290" s="17"/>
      <c r="C1290" s="21"/>
      <c r="D1290" s="17"/>
      <c r="E1290" s="22"/>
      <c r="F1290" s="38"/>
      <c r="G1290" s="26"/>
      <c r="H1290" s="22"/>
      <c r="I1290" s="22"/>
      <c r="J1290" s="22"/>
      <c r="K1290" s="22"/>
      <c r="L1290" s="22"/>
      <c r="M1290" s="33"/>
      <c r="N1290" s="22"/>
      <c r="O1290" s="33"/>
      <c r="P1290" s="39"/>
      <c r="Q1290" s="33"/>
      <c r="R1290" s="33"/>
      <c r="S1290" s="40"/>
      <c r="T1290" s="33"/>
      <c r="U1290" s="33"/>
      <c r="V1290" s="17"/>
      <c r="W1290" s="17"/>
      <c r="X1290" s="17"/>
      <c r="Y1290" s="17"/>
      <c r="Z1290" s="17"/>
      <c r="AA1290" s="17"/>
      <c r="AB1290" s="17"/>
      <c r="AC1290" s="17"/>
    </row>
    <row r="1291" spans="1:29" ht="12.75" x14ac:dyDescent="0.2">
      <c r="A1291" s="17"/>
      <c r="B1291" s="17"/>
      <c r="C1291" s="21"/>
      <c r="D1291" s="17"/>
      <c r="E1291" s="22"/>
      <c r="F1291" s="38"/>
      <c r="G1291" s="26"/>
      <c r="H1291" s="22"/>
      <c r="I1291" s="22"/>
      <c r="J1291" s="22"/>
      <c r="K1291" s="22"/>
      <c r="L1291" s="22"/>
      <c r="M1291" s="33"/>
      <c r="N1291" s="22"/>
      <c r="O1291" s="33"/>
      <c r="P1291" s="39"/>
      <c r="Q1291" s="33"/>
      <c r="R1291" s="33"/>
      <c r="S1291" s="40"/>
      <c r="T1291" s="33"/>
      <c r="U1291" s="33"/>
      <c r="V1291" s="17"/>
      <c r="W1291" s="17"/>
      <c r="X1291" s="17"/>
      <c r="Y1291" s="17"/>
      <c r="Z1291" s="17"/>
      <c r="AA1291" s="17"/>
      <c r="AB1291" s="17"/>
      <c r="AC1291" s="17"/>
    </row>
    <row r="1292" spans="1:29" ht="12.75" x14ac:dyDescent="0.2">
      <c r="A1292" s="17"/>
      <c r="B1292" s="17"/>
      <c r="C1292" s="21"/>
      <c r="D1292" s="17"/>
      <c r="E1292" s="22"/>
      <c r="F1292" s="38"/>
      <c r="G1292" s="26"/>
      <c r="H1292" s="22"/>
      <c r="I1292" s="22"/>
      <c r="J1292" s="22"/>
      <c r="K1292" s="22"/>
      <c r="L1292" s="22"/>
      <c r="M1292" s="33"/>
      <c r="N1292" s="22"/>
      <c r="O1292" s="33"/>
      <c r="P1292" s="39"/>
      <c r="Q1292" s="33"/>
      <c r="R1292" s="33"/>
      <c r="S1292" s="40"/>
      <c r="T1292" s="33"/>
      <c r="U1292" s="33"/>
      <c r="V1292" s="17"/>
      <c r="W1292" s="17"/>
      <c r="X1292" s="17"/>
      <c r="Y1292" s="17"/>
      <c r="Z1292" s="17"/>
      <c r="AA1292" s="17"/>
      <c r="AB1292" s="17"/>
      <c r="AC1292" s="17"/>
    </row>
    <row r="1293" spans="1:29" ht="12.75" x14ac:dyDescent="0.2">
      <c r="A1293" s="17"/>
      <c r="B1293" s="17"/>
      <c r="C1293" s="21"/>
      <c r="D1293" s="17"/>
      <c r="E1293" s="22"/>
      <c r="F1293" s="38"/>
      <c r="G1293" s="26"/>
      <c r="H1293" s="22"/>
      <c r="I1293" s="22"/>
      <c r="J1293" s="22"/>
      <c r="K1293" s="22"/>
      <c r="L1293" s="22"/>
      <c r="M1293" s="33"/>
      <c r="N1293" s="22"/>
      <c r="O1293" s="33"/>
      <c r="P1293" s="39"/>
      <c r="Q1293" s="33"/>
      <c r="R1293" s="33"/>
      <c r="S1293" s="40"/>
      <c r="T1293" s="33"/>
      <c r="U1293" s="33"/>
      <c r="V1293" s="17"/>
      <c r="W1293" s="17"/>
      <c r="X1293" s="17"/>
      <c r="Y1293" s="17"/>
      <c r="Z1293" s="17"/>
      <c r="AA1293" s="17"/>
      <c r="AB1293" s="17"/>
      <c r="AC1293" s="17"/>
    </row>
    <row r="1294" spans="1:29" ht="12.75" x14ac:dyDescent="0.2">
      <c r="A1294" s="17"/>
      <c r="B1294" s="17"/>
      <c r="C1294" s="21"/>
      <c r="D1294" s="17"/>
      <c r="E1294" s="22"/>
      <c r="F1294" s="38"/>
      <c r="G1294" s="26"/>
      <c r="H1294" s="22"/>
      <c r="I1294" s="22"/>
      <c r="J1294" s="22"/>
      <c r="K1294" s="22"/>
      <c r="L1294" s="22"/>
      <c r="M1294" s="33"/>
      <c r="N1294" s="22"/>
      <c r="O1294" s="33"/>
      <c r="P1294" s="39"/>
      <c r="Q1294" s="33"/>
      <c r="R1294" s="33"/>
      <c r="S1294" s="40"/>
      <c r="T1294" s="33"/>
      <c r="U1294" s="33"/>
      <c r="V1294" s="17"/>
      <c r="W1294" s="17"/>
      <c r="X1294" s="17"/>
      <c r="Y1294" s="17"/>
      <c r="Z1294" s="17"/>
      <c r="AA1294" s="17"/>
      <c r="AB1294" s="17"/>
      <c r="AC1294" s="17"/>
    </row>
    <row r="1295" spans="1:29" ht="12.75" x14ac:dyDescent="0.2">
      <c r="A1295" s="17"/>
      <c r="B1295" s="17"/>
      <c r="C1295" s="21"/>
      <c r="D1295" s="17"/>
      <c r="E1295" s="22"/>
      <c r="F1295" s="38"/>
      <c r="G1295" s="26"/>
      <c r="H1295" s="22"/>
      <c r="I1295" s="22"/>
      <c r="J1295" s="22"/>
      <c r="K1295" s="22"/>
      <c r="L1295" s="22"/>
      <c r="M1295" s="33"/>
      <c r="N1295" s="22"/>
      <c r="O1295" s="33"/>
      <c r="P1295" s="39"/>
      <c r="Q1295" s="33"/>
      <c r="R1295" s="33"/>
      <c r="S1295" s="40"/>
      <c r="T1295" s="33"/>
      <c r="U1295" s="33"/>
      <c r="V1295" s="17"/>
      <c r="W1295" s="17"/>
      <c r="X1295" s="17"/>
      <c r="Y1295" s="17"/>
      <c r="Z1295" s="17"/>
      <c r="AA1295" s="17"/>
      <c r="AB1295" s="17"/>
      <c r="AC1295" s="17"/>
    </row>
    <row r="1296" spans="1:29" ht="12.75" x14ac:dyDescent="0.2">
      <c r="A1296" s="17"/>
      <c r="B1296" s="17"/>
      <c r="C1296" s="21"/>
      <c r="D1296" s="17"/>
      <c r="E1296" s="22"/>
      <c r="F1296" s="38"/>
      <c r="G1296" s="26"/>
      <c r="H1296" s="22"/>
      <c r="I1296" s="22"/>
      <c r="J1296" s="22"/>
      <c r="K1296" s="22"/>
      <c r="L1296" s="22"/>
      <c r="M1296" s="33"/>
      <c r="N1296" s="22"/>
      <c r="O1296" s="33"/>
      <c r="P1296" s="39"/>
      <c r="Q1296" s="33"/>
      <c r="R1296" s="33"/>
      <c r="S1296" s="40"/>
      <c r="T1296" s="33"/>
      <c r="U1296" s="33"/>
      <c r="V1296" s="17"/>
      <c r="W1296" s="17"/>
      <c r="X1296" s="17"/>
      <c r="Y1296" s="17"/>
      <c r="Z1296" s="17"/>
      <c r="AA1296" s="17"/>
      <c r="AB1296" s="17"/>
      <c r="AC1296" s="17"/>
    </row>
    <row r="1297" spans="1:29" ht="12.75" x14ac:dyDescent="0.2">
      <c r="A1297" s="17"/>
      <c r="B1297" s="17"/>
      <c r="C1297" s="21"/>
      <c r="D1297" s="17"/>
      <c r="E1297" s="22"/>
      <c r="F1297" s="38"/>
      <c r="G1297" s="26"/>
      <c r="H1297" s="22"/>
      <c r="I1297" s="22"/>
      <c r="J1297" s="22"/>
      <c r="K1297" s="22"/>
      <c r="L1297" s="22"/>
      <c r="M1297" s="33"/>
      <c r="N1297" s="22"/>
      <c r="O1297" s="33"/>
      <c r="P1297" s="39"/>
      <c r="Q1297" s="33"/>
      <c r="R1297" s="33"/>
      <c r="S1297" s="40"/>
      <c r="T1297" s="33"/>
      <c r="U1297" s="33"/>
      <c r="V1297" s="17"/>
      <c r="W1297" s="17"/>
      <c r="X1297" s="17"/>
      <c r="Y1297" s="17"/>
      <c r="Z1297" s="17"/>
      <c r="AA1297" s="17"/>
      <c r="AB1297" s="17"/>
      <c r="AC1297" s="17"/>
    </row>
    <row r="1298" spans="1:29" ht="12.75" x14ac:dyDescent="0.2">
      <c r="A1298" s="17"/>
      <c r="B1298" s="17"/>
      <c r="C1298" s="21"/>
      <c r="D1298" s="17"/>
      <c r="E1298" s="22"/>
      <c r="F1298" s="38"/>
      <c r="G1298" s="26"/>
      <c r="H1298" s="22"/>
      <c r="I1298" s="22"/>
      <c r="J1298" s="22"/>
      <c r="K1298" s="22"/>
      <c r="L1298" s="22"/>
      <c r="M1298" s="33"/>
      <c r="N1298" s="22"/>
      <c r="O1298" s="33"/>
      <c r="P1298" s="39"/>
      <c r="Q1298" s="33"/>
      <c r="R1298" s="33"/>
      <c r="S1298" s="40"/>
      <c r="T1298" s="33"/>
      <c r="U1298" s="33"/>
      <c r="V1298" s="17"/>
      <c r="W1298" s="17"/>
      <c r="X1298" s="17"/>
      <c r="Y1298" s="17"/>
      <c r="Z1298" s="17"/>
      <c r="AA1298" s="17"/>
      <c r="AB1298" s="17"/>
      <c r="AC1298" s="17"/>
    </row>
    <row r="1299" spans="1:29" ht="12.75" x14ac:dyDescent="0.2">
      <c r="A1299" s="17"/>
      <c r="B1299" s="17"/>
      <c r="C1299" s="21"/>
      <c r="D1299" s="17"/>
      <c r="E1299" s="22"/>
      <c r="F1299" s="38"/>
      <c r="G1299" s="26"/>
      <c r="H1299" s="22"/>
      <c r="I1299" s="22"/>
      <c r="J1299" s="22"/>
      <c r="K1299" s="22"/>
      <c r="L1299" s="22"/>
      <c r="M1299" s="33"/>
      <c r="N1299" s="22"/>
      <c r="O1299" s="33"/>
      <c r="P1299" s="39"/>
      <c r="Q1299" s="33"/>
      <c r="R1299" s="33"/>
      <c r="S1299" s="40"/>
      <c r="T1299" s="33"/>
      <c r="U1299" s="33"/>
      <c r="V1299" s="17"/>
      <c r="W1299" s="17"/>
      <c r="X1299" s="17"/>
      <c r="Y1299" s="17"/>
      <c r="Z1299" s="17"/>
      <c r="AA1299" s="17"/>
      <c r="AB1299" s="17"/>
      <c r="AC1299" s="17"/>
    </row>
    <row r="1300" spans="1:29" ht="12.75" x14ac:dyDescent="0.2">
      <c r="A1300" s="17"/>
      <c r="B1300" s="17"/>
      <c r="C1300" s="21"/>
      <c r="D1300" s="17"/>
      <c r="E1300" s="22"/>
      <c r="F1300" s="38"/>
      <c r="G1300" s="26"/>
      <c r="H1300" s="22"/>
      <c r="I1300" s="22"/>
      <c r="J1300" s="22"/>
      <c r="K1300" s="22"/>
      <c r="L1300" s="22"/>
      <c r="M1300" s="33"/>
      <c r="N1300" s="22"/>
      <c r="O1300" s="33"/>
      <c r="P1300" s="39"/>
      <c r="Q1300" s="33"/>
      <c r="R1300" s="33"/>
      <c r="S1300" s="40"/>
      <c r="T1300" s="33"/>
      <c r="U1300" s="33"/>
      <c r="V1300" s="17"/>
      <c r="W1300" s="17"/>
      <c r="X1300" s="17"/>
      <c r="Y1300" s="17"/>
      <c r="Z1300" s="17"/>
      <c r="AA1300" s="17"/>
      <c r="AB1300" s="17"/>
      <c r="AC1300" s="17"/>
    </row>
    <row r="1301" spans="1:29" ht="12.75" x14ac:dyDescent="0.2">
      <c r="A1301" s="17"/>
      <c r="B1301" s="17"/>
      <c r="C1301" s="21"/>
      <c r="D1301" s="17"/>
      <c r="E1301" s="22"/>
      <c r="F1301" s="38"/>
      <c r="G1301" s="26"/>
      <c r="H1301" s="22"/>
      <c r="I1301" s="22"/>
      <c r="J1301" s="22"/>
      <c r="K1301" s="22"/>
      <c r="L1301" s="22"/>
      <c r="M1301" s="33"/>
      <c r="N1301" s="22"/>
      <c r="O1301" s="33"/>
      <c r="P1301" s="39"/>
      <c r="Q1301" s="33"/>
      <c r="R1301" s="33"/>
      <c r="S1301" s="40"/>
      <c r="T1301" s="33"/>
      <c r="U1301" s="33"/>
      <c r="V1301" s="17"/>
      <c r="W1301" s="17"/>
      <c r="X1301" s="17"/>
      <c r="Y1301" s="17"/>
      <c r="Z1301" s="17"/>
      <c r="AA1301" s="17"/>
      <c r="AB1301" s="17"/>
      <c r="AC1301" s="17"/>
    </row>
    <row r="1302" spans="1:29" ht="12.75" x14ac:dyDescent="0.2">
      <c r="A1302" s="17"/>
      <c r="B1302" s="17"/>
      <c r="C1302" s="21"/>
      <c r="D1302" s="17"/>
      <c r="E1302" s="22"/>
      <c r="F1302" s="38"/>
      <c r="G1302" s="26"/>
      <c r="H1302" s="22"/>
      <c r="I1302" s="22"/>
      <c r="J1302" s="22"/>
      <c r="K1302" s="22"/>
      <c r="L1302" s="22"/>
      <c r="M1302" s="33"/>
      <c r="N1302" s="22"/>
      <c r="O1302" s="33"/>
      <c r="P1302" s="39"/>
      <c r="Q1302" s="33"/>
      <c r="R1302" s="33"/>
      <c r="S1302" s="40"/>
      <c r="T1302" s="33"/>
      <c r="U1302" s="33"/>
      <c r="V1302" s="17"/>
      <c r="W1302" s="17"/>
      <c r="X1302" s="17"/>
      <c r="Y1302" s="17"/>
      <c r="Z1302" s="17"/>
      <c r="AA1302" s="17"/>
      <c r="AB1302" s="17"/>
      <c r="AC1302" s="17"/>
    </row>
    <row r="1303" spans="1:29" ht="12.75" x14ac:dyDescent="0.2">
      <c r="A1303" s="17"/>
      <c r="B1303" s="17"/>
      <c r="C1303" s="21"/>
      <c r="D1303" s="17"/>
      <c r="E1303" s="22"/>
      <c r="F1303" s="38"/>
      <c r="G1303" s="26"/>
      <c r="H1303" s="22"/>
      <c r="I1303" s="22"/>
      <c r="J1303" s="22"/>
      <c r="K1303" s="22"/>
      <c r="L1303" s="22"/>
      <c r="M1303" s="33"/>
      <c r="N1303" s="22"/>
      <c r="O1303" s="33"/>
      <c r="P1303" s="39"/>
      <c r="Q1303" s="33"/>
      <c r="R1303" s="33"/>
      <c r="S1303" s="40"/>
      <c r="T1303" s="33"/>
      <c r="U1303" s="33"/>
      <c r="V1303" s="17"/>
      <c r="W1303" s="17"/>
      <c r="X1303" s="17"/>
      <c r="Y1303" s="17"/>
      <c r="Z1303" s="17"/>
      <c r="AA1303" s="17"/>
      <c r="AB1303" s="17"/>
      <c r="AC1303" s="17"/>
    </row>
    <row r="1304" spans="1:29" ht="12.75" x14ac:dyDescent="0.2">
      <c r="A1304" s="17"/>
      <c r="B1304" s="17"/>
      <c r="C1304" s="21"/>
      <c r="D1304" s="17"/>
      <c r="E1304" s="22"/>
      <c r="F1304" s="38"/>
      <c r="G1304" s="26"/>
      <c r="H1304" s="22"/>
      <c r="I1304" s="22"/>
      <c r="J1304" s="22"/>
      <c r="K1304" s="22"/>
      <c r="L1304" s="22"/>
      <c r="M1304" s="33"/>
      <c r="N1304" s="22"/>
      <c r="O1304" s="33"/>
      <c r="P1304" s="39"/>
      <c r="Q1304" s="33"/>
      <c r="R1304" s="33"/>
      <c r="S1304" s="40"/>
      <c r="T1304" s="33"/>
      <c r="U1304" s="33"/>
      <c r="V1304" s="17"/>
      <c r="W1304" s="17"/>
      <c r="X1304" s="17"/>
      <c r="Y1304" s="17"/>
      <c r="Z1304" s="17"/>
      <c r="AA1304" s="17"/>
      <c r="AB1304" s="17"/>
      <c r="AC1304" s="17"/>
    </row>
    <row r="1305" spans="1:29" ht="12.75" x14ac:dyDescent="0.2">
      <c r="A1305" s="17"/>
      <c r="B1305" s="17"/>
      <c r="C1305" s="21"/>
      <c r="D1305" s="17"/>
      <c r="E1305" s="22"/>
      <c r="F1305" s="38"/>
      <c r="G1305" s="26"/>
      <c r="H1305" s="22"/>
      <c r="I1305" s="22"/>
      <c r="J1305" s="22"/>
      <c r="K1305" s="22"/>
      <c r="L1305" s="22"/>
      <c r="M1305" s="33"/>
      <c r="N1305" s="22"/>
      <c r="O1305" s="33"/>
      <c r="P1305" s="39"/>
      <c r="Q1305" s="33"/>
      <c r="R1305" s="33"/>
      <c r="S1305" s="40"/>
      <c r="T1305" s="33"/>
      <c r="U1305" s="33"/>
      <c r="V1305" s="17"/>
      <c r="W1305" s="17"/>
      <c r="X1305" s="17"/>
      <c r="Y1305" s="17"/>
      <c r="Z1305" s="17"/>
      <c r="AA1305" s="17"/>
      <c r="AB1305" s="17"/>
      <c r="AC1305" s="17"/>
    </row>
    <row r="1306" spans="1:29" ht="12.75" x14ac:dyDescent="0.2">
      <c r="A1306" s="17"/>
      <c r="B1306" s="17"/>
      <c r="C1306" s="21"/>
      <c r="D1306" s="17"/>
      <c r="E1306" s="22"/>
      <c r="F1306" s="38"/>
      <c r="G1306" s="26"/>
      <c r="H1306" s="22"/>
      <c r="I1306" s="22"/>
      <c r="J1306" s="22"/>
      <c r="K1306" s="22"/>
      <c r="L1306" s="22"/>
      <c r="M1306" s="33"/>
      <c r="N1306" s="22"/>
      <c r="O1306" s="33"/>
      <c r="P1306" s="39"/>
      <c r="Q1306" s="33"/>
      <c r="R1306" s="33"/>
      <c r="S1306" s="40"/>
      <c r="T1306" s="33"/>
      <c r="U1306" s="33"/>
      <c r="V1306" s="17"/>
      <c r="W1306" s="17"/>
      <c r="X1306" s="17"/>
      <c r="Y1306" s="17"/>
      <c r="Z1306" s="17"/>
      <c r="AA1306" s="17"/>
      <c r="AB1306" s="17"/>
      <c r="AC1306" s="17"/>
    </row>
    <row r="1307" spans="1:29" ht="12.75" x14ac:dyDescent="0.2">
      <c r="A1307" s="17"/>
      <c r="B1307" s="17"/>
      <c r="C1307" s="21"/>
      <c r="D1307" s="17"/>
      <c r="E1307" s="22"/>
      <c r="F1307" s="38"/>
      <c r="G1307" s="26"/>
      <c r="H1307" s="22"/>
      <c r="I1307" s="22"/>
      <c r="J1307" s="22"/>
      <c r="K1307" s="22"/>
      <c r="L1307" s="22"/>
      <c r="M1307" s="33"/>
      <c r="N1307" s="22"/>
      <c r="O1307" s="33"/>
      <c r="P1307" s="39"/>
      <c r="Q1307" s="33"/>
      <c r="R1307" s="33"/>
      <c r="S1307" s="40"/>
      <c r="T1307" s="33"/>
      <c r="U1307" s="33"/>
      <c r="V1307" s="17"/>
      <c r="W1307" s="17"/>
      <c r="X1307" s="17"/>
      <c r="Y1307" s="17"/>
      <c r="Z1307" s="17"/>
      <c r="AA1307" s="17"/>
      <c r="AB1307" s="17"/>
      <c r="AC1307" s="17"/>
    </row>
    <row r="1308" spans="1:29" ht="12.75" x14ac:dyDescent="0.2">
      <c r="A1308" s="17"/>
      <c r="B1308" s="17"/>
      <c r="C1308" s="21"/>
      <c r="D1308" s="17"/>
      <c r="E1308" s="22"/>
      <c r="F1308" s="38"/>
      <c r="G1308" s="26"/>
      <c r="H1308" s="22"/>
      <c r="I1308" s="22"/>
      <c r="J1308" s="22"/>
      <c r="K1308" s="22"/>
      <c r="L1308" s="22"/>
      <c r="M1308" s="33"/>
      <c r="N1308" s="22"/>
      <c r="O1308" s="33"/>
      <c r="P1308" s="39"/>
      <c r="Q1308" s="33"/>
      <c r="R1308" s="33"/>
      <c r="S1308" s="40"/>
      <c r="T1308" s="33"/>
      <c r="U1308" s="33"/>
      <c r="V1308" s="17"/>
      <c r="W1308" s="17"/>
      <c r="X1308" s="17"/>
      <c r="Y1308" s="17"/>
      <c r="Z1308" s="17"/>
      <c r="AA1308" s="17"/>
      <c r="AB1308" s="17"/>
      <c r="AC1308" s="17"/>
    </row>
    <row r="1309" spans="1:29" ht="12.75" x14ac:dyDescent="0.2">
      <c r="A1309" s="17"/>
      <c r="B1309" s="17"/>
      <c r="C1309" s="21"/>
      <c r="D1309" s="17"/>
      <c r="E1309" s="22"/>
      <c r="F1309" s="38"/>
      <c r="G1309" s="26"/>
      <c r="H1309" s="22"/>
      <c r="I1309" s="22"/>
      <c r="J1309" s="22"/>
      <c r="K1309" s="22"/>
      <c r="L1309" s="22"/>
      <c r="M1309" s="33"/>
      <c r="N1309" s="22"/>
      <c r="O1309" s="33"/>
      <c r="P1309" s="39"/>
      <c r="Q1309" s="33"/>
      <c r="R1309" s="33"/>
      <c r="S1309" s="40"/>
      <c r="T1309" s="33"/>
      <c r="U1309" s="33"/>
      <c r="V1309" s="17"/>
      <c r="W1309" s="17"/>
      <c r="X1309" s="17"/>
      <c r="Y1309" s="17"/>
      <c r="Z1309" s="17"/>
      <c r="AA1309" s="17"/>
      <c r="AB1309" s="17"/>
      <c r="AC1309" s="17"/>
    </row>
    <row r="1310" spans="1:29" ht="12.75" x14ac:dyDescent="0.2">
      <c r="A1310" s="17"/>
      <c r="B1310" s="17"/>
      <c r="C1310" s="21"/>
      <c r="D1310" s="17"/>
      <c r="E1310" s="22"/>
      <c r="F1310" s="38"/>
      <c r="G1310" s="26"/>
      <c r="H1310" s="22"/>
      <c r="I1310" s="22"/>
      <c r="J1310" s="22"/>
      <c r="K1310" s="22"/>
      <c r="L1310" s="22"/>
      <c r="M1310" s="33"/>
      <c r="N1310" s="22"/>
      <c r="O1310" s="33"/>
      <c r="P1310" s="39"/>
      <c r="Q1310" s="33"/>
      <c r="R1310" s="33"/>
      <c r="S1310" s="40"/>
      <c r="T1310" s="33"/>
      <c r="U1310" s="33"/>
      <c r="V1310" s="17"/>
      <c r="W1310" s="17"/>
      <c r="X1310" s="17"/>
      <c r="Y1310" s="17"/>
      <c r="Z1310" s="17"/>
      <c r="AA1310" s="17"/>
      <c r="AB1310" s="17"/>
      <c r="AC1310" s="17"/>
    </row>
    <row r="1311" spans="1:29" ht="12.75" x14ac:dyDescent="0.2">
      <c r="A1311" s="17"/>
      <c r="B1311" s="17"/>
      <c r="C1311" s="21"/>
      <c r="D1311" s="17"/>
      <c r="E1311" s="22"/>
      <c r="F1311" s="38"/>
      <c r="G1311" s="26"/>
      <c r="H1311" s="22"/>
      <c r="I1311" s="22"/>
      <c r="J1311" s="22"/>
      <c r="K1311" s="22"/>
      <c r="L1311" s="22"/>
      <c r="M1311" s="33"/>
      <c r="N1311" s="22"/>
      <c r="O1311" s="33"/>
      <c r="P1311" s="39"/>
      <c r="Q1311" s="33"/>
      <c r="R1311" s="33"/>
      <c r="S1311" s="40"/>
      <c r="T1311" s="33"/>
      <c r="U1311" s="33"/>
      <c r="V1311" s="17"/>
      <c r="W1311" s="17"/>
      <c r="X1311" s="17"/>
      <c r="Y1311" s="17"/>
      <c r="Z1311" s="17"/>
      <c r="AA1311" s="17"/>
      <c r="AB1311" s="17"/>
      <c r="AC1311" s="17"/>
    </row>
    <row r="1312" spans="1:29" ht="12.75" x14ac:dyDescent="0.2">
      <c r="A1312" s="17"/>
      <c r="B1312" s="17"/>
      <c r="C1312" s="21"/>
      <c r="D1312" s="17"/>
      <c r="E1312" s="22"/>
      <c r="F1312" s="38"/>
      <c r="G1312" s="26"/>
      <c r="H1312" s="22"/>
      <c r="I1312" s="22"/>
      <c r="J1312" s="22"/>
      <c r="K1312" s="22"/>
      <c r="L1312" s="22"/>
      <c r="M1312" s="33"/>
      <c r="N1312" s="22"/>
      <c r="O1312" s="33"/>
      <c r="P1312" s="39"/>
      <c r="Q1312" s="33"/>
      <c r="R1312" s="33"/>
      <c r="S1312" s="40"/>
      <c r="T1312" s="33"/>
      <c r="U1312" s="33"/>
      <c r="V1312" s="17"/>
      <c r="W1312" s="17"/>
      <c r="X1312" s="17"/>
      <c r="Y1312" s="17"/>
      <c r="Z1312" s="17"/>
      <c r="AA1312" s="17"/>
      <c r="AB1312" s="17"/>
      <c r="AC1312" s="17"/>
    </row>
    <row r="1313" spans="1:29" ht="12.75" x14ac:dyDescent="0.2">
      <c r="A1313" s="17"/>
      <c r="B1313" s="17"/>
      <c r="C1313" s="21"/>
      <c r="D1313" s="17"/>
      <c r="E1313" s="22"/>
      <c r="F1313" s="38"/>
      <c r="G1313" s="26"/>
      <c r="H1313" s="22"/>
      <c r="I1313" s="22"/>
      <c r="J1313" s="22"/>
      <c r="K1313" s="22"/>
      <c r="L1313" s="22"/>
      <c r="M1313" s="33"/>
      <c r="N1313" s="22"/>
      <c r="O1313" s="33"/>
      <c r="P1313" s="39"/>
      <c r="Q1313" s="33"/>
      <c r="R1313" s="33"/>
      <c r="S1313" s="40"/>
      <c r="T1313" s="33"/>
      <c r="U1313" s="33"/>
      <c r="V1313" s="17"/>
      <c r="W1313" s="17"/>
      <c r="X1313" s="17"/>
      <c r="Y1313" s="17"/>
      <c r="Z1313" s="17"/>
      <c r="AA1313" s="17"/>
      <c r="AB1313" s="17"/>
      <c r="AC1313" s="17"/>
    </row>
    <row r="1314" spans="1:29" ht="12.75" x14ac:dyDescent="0.2">
      <c r="A1314" s="17"/>
      <c r="B1314" s="17"/>
      <c r="C1314" s="21"/>
      <c r="D1314" s="17"/>
      <c r="E1314" s="22"/>
      <c r="F1314" s="38"/>
      <c r="G1314" s="26"/>
      <c r="H1314" s="22"/>
      <c r="I1314" s="22"/>
      <c r="J1314" s="22"/>
      <c r="K1314" s="22"/>
      <c r="L1314" s="22"/>
      <c r="M1314" s="33"/>
      <c r="N1314" s="22"/>
      <c r="O1314" s="33"/>
      <c r="P1314" s="39"/>
      <c r="Q1314" s="33"/>
      <c r="R1314" s="33"/>
      <c r="S1314" s="40"/>
      <c r="T1314" s="33"/>
      <c r="U1314" s="33"/>
      <c r="V1314" s="17"/>
      <c r="W1314" s="17"/>
      <c r="X1314" s="17"/>
      <c r="Y1314" s="17"/>
      <c r="Z1314" s="17"/>
      <c r="AA1314" s="17"/>
      <c r="AB1314" s="17"/>
      <c r="AC1314" s="17"/>
    </row>
    <row r="1315" spans="1:29" ht="12.75" x14ac:dyDescent="0.2">
      <c r="A1315" s="17"/>
      <c r="B1315" s="17"/>
      <c r="C1315" s="21"/>
      <c r="D1315" s="17"/>
      <c r="E1315" s="22"/>
      <c r="F1315" s="38"/>
      <c r="G1315" s="26"/>
      <c r="H1315" s="22"/>
      <c r="I1315" s="22"/>
      <c r="J1315" s="22"/>
      <c r="K1315" s="22"/>
      <c r="L1315" s="22"/>
      <c r="M1315" s="33"/>
      <c r="N1315" s="22"/>
      <c r="O1315" s="33"/>
      <c r="P1315" s="39"/>
      <c r="Q1315" s="33"/>
      <c r="R1315" s="33"/>
      <c r="S1315" s="40"/>
      <c r="T1315" s="33"/>
      <c r="U1315" s="33"/>
      <c r="V1315" s="17"/>
      <c r="W1315" s="17"/>
      <c r="X1315" s="17"/>
      <c r="Y1315" s="17"/>
      <c r="Z1315" s="17"/>
      <c r="AA1315" s="17"/>
      <c r="AB1315" s="17"/>
      <c r="AC1315" s="17"/>
    </row>
    <row r="1316" spans="1:29" ht="12.75" x14ac:dyDescent="0.2">
      <c r="A1316" s="17"/>
      <c r="B1316" s="17"/>
      <c r="C1316" s="21"/>
      <c r="D1316" s="17"/>
      <c r="E1316" s="22"/>
      <c r="F1316" s="38"/>
      <c r="G1316" s="26"/>
      <c r="H1316" s="22"/>
      <c r="I1316" s="22"/>
      <c r="J1316" s="22"/>
      <c r="K1316" s="22"/>
      <c r="L1316" s="22"/>
      <c r="M1316" s="33"/>
      <c r="N1316" s="22"/>
      <c r="O1316" s="33"/>
      <c r="P1316" s="39"/>
      <c r="Q1316" s="33"/>
      <c r="R1316" s="33"/>
      <c r="S1316" s="40"/>
      <c r="T1316" s="33"/>
      <c r="U1316" s="33"/>
      <c r="V1316" s="17"/>
      <c r="W1316" s="17"/>
      <c r="X1316" s="17"/>
      <c r="Y1316" s="17"/>
      <c r="Z1316" s="17"/>
      <c r="AA1316" s="17"/>
      <c r="AB1316" s="17"/>
      <c r="AC1316" s="17"/>
    </row>
    <row r="1317" spans="1:29" ht="12.75" x14ac:dyDescent="0.2">
      <c r="A1317" s="17"/>
      <c r="B1317" s="17"/>
      <c r="C1317" s="21"/>
      <c r="D1317" s="17"/>
      <c r="E1317" s="22"/>
      <c r="F1317" s="38"/>
      <c r="G1317" s="26"/>
      <c r="H1317" s="22"/>
      <c r="I1317" s="22"/>
      <c r="J1317" s="22"/>
      <c r="K1317" s="22"/>
      <c r="L1317" s="22"/>
      <c r="M1317" s="33"/>
      <c r="N1317" s="22"/>
      <c r="O1317" s="33"/>
      <c r="P1317" s="39"/>
      <c r="Q1317" s="33"/>
      <c r="R1317" s="33"/>
      <c r="S1317" s="40"/>
      <c r="T1317" s="33"/>
      <c r="U1317" s="33"/>
      <c r="V1317" s="17"/>
      <c r="W1317" s="17"/>
      <c r="X1317" s="17"/>
      <c r="Y1317" s="17"/>
      <c r="Z1317" s="17"/>
      <c r="AA1317" s="17"/>
      <c r="AB1317" s="17"/>
      <c r="AC1317" s="17"/>
    </row>
    <row r="1318" spans="1:29" ht="12.75" x14ac:dyDescent="0.2">
      <c r="A1318" s="17"/>
      <c r="B1318" s="17"/>
      <c r="C1318" s="21"/>
      <c r="D1318" s="17"/>
      <c r="E1318" s="22"/>
      <c r="F1318" s="38"/>
      <c r="G1318" s="26"/>
      <c r="H1318" s="22"/>
      <c r="I1318" s="22"/>
      <c r="J1318" s="22"/>
      <c r="K1318" s="22"/>
      <c r="L1318" s="22"/>
      <c r="M1318" s="33"/>
      <c r="N1318" s="22"/>
      <c r="O1318" s="33"/>
      <c r="P1318" s="39"/>
      <c r="Q1318" s="33"/>
      <c r="R1318" s="33"/>
      <c r="S1318" s="40"/>
      <c r="T1318" s="33"/>
      <c r="U1318" s="33"/>
      <c r="V1318" s="17"/>
      <c r="W1318" s="17"/>
      <c r="X1318" s="17"/>
      <c r="Y1318" s="17"/>
      <c r="Z1318" s="17"/>
      <c r="AA1318" s="17"/>
      <c r="AB1318" s="17"/>
      <c r="AC1318" s="17"/>
    </row>
    <row r="1319" spans="1:29" ht="12.75" x14ac:dyDescent="0.2">
      <c r="A1319" s="17"/>
      <c r="B1319" s="17"/>
      <c r="C1319" s="21"/>
      <c r="D1319" s="17"/>
      <c r="E1319" s="22"/>
      <c r="F1319" s="38"/>
      <c r="G1319" s="26"/>
      <c r="H1319" s="22"/>
      <c r="I1319" s="22"/>
      <c r="J1319" s="22"/>
      <c r="K1319" s="22"/>
      <c r="L1319" s="22"/>
      <c r="M1319" s="33"/>
      <c r="N1319" s="22"/>
      <c r="O1319" s="33"/>
      <c r="P1319" s="39"/>
      <c r="Q1319" s="33"/>
      <c r="R1319" s="33"/>
      <c r="S1319" s="40"/>
      <c r="T1319" s="33"/>
      <c r="U1319" s="33"/>
      <c r="V1319" s="17"/>
      <c r="W1319" s="17"/>
      <c r="X1319" s="17"/>
      <c r="Y1319" s="17"/>
      <c r="Z1319" s="17"/>
      <c r="AA1319" s="17"/>
      <c r="AB1319" s="17"/>
      <c r="AC1319" s="17"/>
    </row>
    <row r="1320" spans="1:29" ht="12.75" x14ac:dyDescent="0.2">
      <c r="A1320" s="17"/>
      <c r="B1320" s="17"/>
      <c r="C1320" s="21"/>
      <c r="D1320" s="17"/>
      <c r="E1320" s="22"/>
      <c r="F1320" s="38"/>
      <c r="G1320" s="26"/>
      <c r="H1320" s="22"/>
      <c r="I1320" s="22"/>
      <c r="J1320" s="22"/>
      <c r="K1320" s="22"/>
      <c r="L1320" s="22"/>
      <c r="M1320" s="33"/>
      <c r="N1320" s="22"/>
      <c r="O1320" s="33"/>
      <c r="P1320" s="39"/>
      <c r="Q1320" s="33"/>
      <c r="R1320" s="33"/>
      <c r="S1320" s="40"/>
      <c r="T1320" s="33"/>
      <c r="U1320" s="33"/>
      <c r="V1320" s="17"/>
      <c r="W1320" s="17"/>
      <c r="X1320" s="17"/>
      <c r="Y1320" s="17"/>
      <c r="Z1320" s="17"/>
      <c r="AA1320" s="17"/>
      <c r="AB1320" s="17"/>
      <c r="AC1320" s="17"/>
    </row>
    <row r="1321" spans="1:29" ht="12.75" x14ac:dyDescent="0.2">
      <c r="A1321" s="17"/>
      <c r="B1321" s="17"/>
      <c r="C1321" s="21"/>
      <c r="D1321" s="17"/>
      <c r="E1321" s="22"/>
      <c r="F1321" s="38"/>
      <c r="G1321" s="26"/>
      <c r="H1321" s="22"/>
      <c r="I1321" s="22"/>
      <c r="J1321" s="22"/>
      <c r="K1321" s="22"/>
      <c r="L1321" s="22"/>
      <c r="M1321" s="33"/>
      <c r="N1321" s="22"/>
      <c r="O1321" s="33"/>
      <c r="P1321" s="39"/>
      <c r="Q1321" s="33"/>
      <c r="R1321" s="33"/>
      <c r="S1321" s="40"/>
      <c r="T1321" s="33"/>
      <c r="U1321" s="33"/>
      <c r="V1321" s="17"/>
      <c r="W1321" s="17"/>
      <c r="X1321" s="17"/>
      <c r="Y1321" s="17"/>
      <c r="Z1321" s="17"/>
      <c r="AA1321" s="17"/>
      <c r="AB1321" s="17"/>
      <c r="AC1321" s="17"/>
    </row>
    <row r="1322" spans="1:29" ht="12.75" x14ac:dyDescent="0.2">
      <c r="A1322" s="17"/>
      <c r="B1322" s="17"/>
      <c r="C1322" s="21"/>
      <c r="D1322" s="17"/>
      <c r="E1322" s="22"/>
      <c r="F1322" s="38"/>
      <c r="G1322" s="26"/>
      <c r="H1322" s="22"/>
      <c r="I1322" s="22"/>
      <c r="J1322" s="22"/>
      <c r="K1322" s="22"/>
      <c r="L1322" s="22"/>
      <c r="M1322" s="33"/>
      <c r="N1322" s="22"/>
      <c r="O1322" s="33"/>
      <c r="P1322" s="39"/>
      <c r="Q1322" s="33"/>
      <c r="R1322" s="33"/>
      <c r="S1322" s="40"/>
      <c r="T1322" s="33"/>
      <c r="U1322" s="33"/>
      <c r="V1322" s="17"/>
      <c r="W1322" s="17"/>
      <c r="X1322" s="17"/>
      <c r="Y1322" s="17"/>
      <c r="Z1322" s="17"/>
      <c r="AA1322" s="17"/>
      <c r="AB1322" s="17"/>
      <c r="AC1322" s="17"/>
    </row>
    <row r="1323" spans="1:29" ht="12.75" x14ac:dyDescent="0.2">
      <c r="A1323" s="17"/>
      <c r="B1323" s="17"/>
      <c r="C1323" s="21"/>
      <c r="D1323" s="17"/>
      <c r="E1323" s="22"/>
      <c r="F1323" s="38"/>
      <c r="G1323" s="26"/>
      <c r="H1323" s="22"/>
      <c r="I1323" s="22"/>
      <c r="J1323" s="22"/>
      <c r="K1323" s="22"/>
      <c r="L1323" s="22"/>
      <c r="M1323" s="33"/>
      <c r="N1323" s="22"/>
      <c r="O1323" s="33"/>
      <c r="P1323" s="39"/>
      <c r="Q1323" s="33"/>
      <c r="R1323" s="33"/>
      <c r="S1323" s="40"/>
      <c r="T1323" s="33"/>
      <c r="U1323" s="33"/>
      <c r="V1323" s="17"/>
      <c r="W1323" s="17"/>
      <c r="X1323" s="17"/>
      <c r="Y1323" s="17"/>
      <c r="Z1323" s="17"/>
      <c r="AA1323" s="17"/>
      <c r="AB1323" s="17"/>
      <c r="AC1323" s="17"/>
    </row>
    <row r="1324" spans="1:29" ht="12.75" x14ac:dyDescent="0.2">
      <c r="A1324" s="17"/>
      <c r="B1324" s="17"/>
      <c r="C1324" s="21"/>
      <c r="D1324" s="17"/>
      <c r="E1324" s="22"/>
      <c r="F1324" s="38"/>
      <c r="G1324" s="26"/>
      <c r="H1324" s="22"/>
      <c r="I1324" s="22"/>
      <c r="J1324" s="22"/>
      <c r="K1324" s="22"/>
      <c r="L1324" s="22"/>
      <c r="M1324" s="33"/>
      <c r="N1324" s="22"/>
      <c r="O1324" s="33"/>
      <c r="P1324" s="39"/>
      <c r="Q1324" s="33"/>
      <c r="R1324" s="33"/>
      <c r="S1324" s="40"/>
      <c r="T1324" s="33"/>
      <c r="U1324" s="33"/>
      <c r="V1324" s="17"/>
      <c r="W1324" s="17"/>
      <c r="X1324" s="17"/>
      <c r="Y1324" s="17"/>
      <c r="Z1324" s="17"/>
      <c r="AA1324" s="17"/>
      <c r="AB1324" s="17"/>
      <c r="AC1324" s="17"/>
    </row>
    <row r="1325" spans="1:29" ht="12.75" x14ac:dyDescent="0.2">
      <c r="A1325" s="17"/>
      <c r="B1325" s="17"/>
      <c r="C1325" s="21"/>
      <c r="D1325" s="17"/>
      <c r="E1325" s="22"/>
      <c r="F1325" s="38"/>
      <c r="G1325" s="26"/>
      <c r="H1325" s="22"/>
      <c r="I1325" s="22"/>
      <c r="J1325" s="22"/>
      <c r="K1325" s="22"/>
      <c r="L1325" s="22"/>
      <c r="M1325" s="33"/>
      <c r="N1325" s="22"/>
      <c r="O1325" s="33"/>
      <c r="P1325" s="39"/>
      <c r="Q1325" s="33"/>
      <c r="R1325" s="33"/>
      <c r="S1325" s="40"/>
      <c r="T1325" s="33"/>
      <c r="U1325" s="33"/>
      <c r="V1325" s="17"/>
      <c r="W1325" s="17"/>
      <c r="X1325" s="17"/>
      <c r="Y1325" s="17"/>
      <c r="Z1325" s="17"/>
      <c r="AA1325" s="17"/>
      <c r="AB1325" s="17"/>
      <c r="AC1325" s="17"/>
    </row>
    <row r="1326" spans="1:29" ht="12.75" x14ac:dyDescent="0.2">
      <c r="A1326" s="17"/>
      <c r="B1326" s="17"/>
      <c r="C1326" s="21"/>
      <c r="D1326" s="17"/>
      <c r="E1326" s="22"/>
      <c r="F1326" s="38"/>
      <c r="G1326" s="26"/>
      <c r="H1326" s="22"/>
      <c r="I1326" s="22"/>
      <c r="J1326" s="22"/>
      <c r="K1326" s="22"/>
      <c r="L1326" s="22"/>
      <c r="M1326" s="33"/>
      <c r="N1326" s="22"/>
      <c r="O1326" s="33"/>
      <c r="P1326" s="39"/>
      <c r="Q1326" s="33"/>
      <c r="R1326" s="33"/>
      <c r="S1326" s="40"/>
      <c r="T1326" s="33"/>
      <c r="U1326" s="33"/>
      <c r="V1326" s="17"/>
      <c r="W1326" s="17"/>
      <c r="X1326" s="17"/>
      <c r="Y1326" s="17"/>
      <c r="Z1326" s="17"/>
      <c r="AA1326" s="17"/>
      <c r="AB1326" s="17"/>
      <c r="AC1326" s="17"/>
    </row>
    <row r="1327" spans="1:29" ht="12.75" x14ac:dyDescent="0.2">
      <c r="A1327" s="17"/>
      <c r="B1327" s="17"/>
      <c r="C1327" s="21"/>
      <c r="D1327" s="17"/>
      <c r="E1327" s="22"/>
      <c r="F1327" s="38"/>
      <c r="G1327" s="26"/>
      <c r="H1327" s="22"/>
      <c r="I1327" s="22"/>
      <c r="J1327" s="22"/>
      <c r="K1327" s="22"/>
      <c r="L1327" s="22"/>
      <c r="M1327" s="33"/>
      <c r="N1327" s="22"/>
      <c r="O1327" s="33"/>
      <c r="P1327" s="39"/>
      <c r="Q1327" s="33"/>
      <c r="R1327" s="33"/>
      <c r="S1327" s="40"/>
      <c r="T1327" s="33"/>
      <c r="U1327" s="33"/>
      <c r="V1327" s="17"/>
      <c r="W1327" s="17"/>
      <c r="X1327" s="17"/>
      <c r="Y1327" s="17"/>
      <c r="Z1327" s="17"/>
      <c r="AA1327" s="17"/>
      <c r="AB1327" s="17"/>
      <c r="AC1327" s="17"/>
    </row>
    <row r="1328" spans="1:29" ht="12.75" x14ac:dyDescent="0.2">
      <c r="A1328" s="17"/>
      <c r="B1328" s="17"/>
      <c r="C1328" s="21"/>
      <c r="D1328" s="17"/>
      <c r="E1328" s="22"/>
      <c r="F1328" s="38"/>
      <c r="G1328" s="26"/>
      <c r="H1328" s="22"/>
      <c r="I1328" s="22"/>
      <c r="J1328" s="22"/>
      <c r="K1328" s="22"/>
      <c r="L1328" s="22"/>
      <c r="M1328" s="33"/>
      <c r="N1328" s="22"/>
      <c r="O1328" s="33"/>
      <c r="P1328" s="39"/>
      <c r="Q1328" s="33"/>
      <c r="R1328" s="33"/>
      <c r="S1328" s="40"/>
      <c r="T1328" s="33"/>
      <c r="U1328" s="33"/>
      <c r="V1328" s="17"/>
      <c r="W1328" s="17"/>
      <c r="X1328" s="17"/>
      <c r="Y1328" s="17"/>
      <c r="Z1328" s="17"/>
      <c r="AA1328" s="17"/>
      <c r="AB1328" s="17"/>
      <c r="AC1328" s="17"/>
    </row>
    <row r="1329" spans="1:29" ht="12.75" x14ac:dyDescent="0.2">
      <c r="A1329" s="17"/>
      <c r="B1329" s="17"/>
      <c r="C1329" s="21"/>
      <c r="D1329" s="17"/>
      <c r="E1329" s="22"/>
      <c r="F1329" s="38"/>
      <c r="G1329" s="26"/>
      <c r="H1329" s="22"/>
      <c r="I1329" s="22"/>
      <c r="J1329" s="22"/>
      <c r="K1329" s="22"/>
      <c r="L1329" s="22"/>
      <c r="M1329" s="33"/>
      <c r="N1329" s="22"/>
      <c r="O1329" s="33"/>
      <c r="P1329" s="39"/>
      <c r="Q1329" s="33"/>
      <c r="R1329" s="33"/>
      <c r="S1329" s="40"/>
      <c r="T1329" s="33"/>
      <c r="U1329" s="33"/>
      <c r="V1329" s="17"/>
      <c r="W1329" s="17"/>
      <c r="X1329" s="17"/>
      <c r="Y1329" s="17"/>
      <c r="Z1329" s="17"/>
      <c r="AA1329" s="17"/>
      <c r="AB1329" s="17"/>
      <c r="AC1329" s="17"/>
    </row>
    <row r="1330" spans="1:29" ht="12.75" x14ac:dyDescent="0.2">
      <c r="A1330" s="17"/>
      <c r="B1330" s="17"/>
      <c r="C1330" s="21"/>
      <c r="D1330" s="17"/>
      <c r="E1330" s="22"/>
      <c r="F1330" s="38"/>
      <c r="G1330" s="26"/>
      <c r="H1330" s="22"/>
      <c r="I1330" s="22"/>
      <c r="J1330" s="22"/>
      <c r="K1330" s="22"/>
      <c r="L1330" s="22"/>
      <c r="M1330" s="33"/>
      <c r="N1330" s="22"/>
      <c r="O1330" s="33"/>
      <c r="P1330" s="39"/>
      <c r="Q1330" s="33"/>
      <c r="R1330" s="33"/>
      <c r="S1330" s="40"/>
      <c r="T1330" s="33"/>
      <c r="U1330" s="33"/>
      <c r="V1330" s="17"/>
      <c r="W1330" s="17"/>
      <c r="X1330" s="17"/>
      <c r="Y1330" s="17"/>
      <c r="Z1330" s="17"/>
      <c r="AA1330" s="17"/>
      <c r="AB1330" s="17"/>
      <c r="AC1330" s="17"/>
    </row>
    <row r="1331" spans="1:29" ht="12.75" x14ac:dyDescent="0.2">
      <c r="A1331" s="17"/>
      <c r="B1331" s="17"/>
      <c r="C1331" s="21"/>
      <c r="D1331" s="17"/>
      <c r="E1331" s="22"/>
      <c r="F1331" s="38"/>
      <c r="G1331" s="26"/>
      <c r="H1331" s="22"/>
      <c r="I1331" s="22"/>
      <c r="J1331" s="22"/>
      <c r="K1331" s="22"/>
      <c r="L1331" s="22"/>
      <c r="M1331" s="33"/>
      <c r="N1331" s="22"/>
      <c r="O1331" s="33"/>
      <c r="P1331" s="39"/>
      <c r="Q1331" s="33"/>
      <c r="R1331" s="33"/>
      <c r="S1331" s="40"/>
      <c r="T1331" s="33"/>
      <c r="U1331" s="33"/>
      <c r="V1331" s="17"/>
      <c r="W1331" s="17"/>
      <c r="X1331" s="17"/>
      <c r="Y1331" s="17"/>
      <c r="Z1331" s="17"/>
      <c r="AA1331" s="17"/>
      <c r="AB1331" s="17"/>
      <c r="AC1331" s="17"/>
    </row>
    <row r="1332" spans="1:29" ht="12.75" x14ac:dyDescent="0.2">
      <c r="A1332" s="17"/>
      <c r="B1332" s="17"/>
      <c r="C1332" s="21"/>
      <c r="D1332" s="17"/>
      <c r="E1332" s="22"/>
      <c r="F1332" s="38"/>
      <c r="G1332" s="26"/>
      <c r="H1332" s="22"/>
      <c r="I1332" s="22"/>
      <c r="J1332" s="22"/>
      <c r="K1332" s="22"/>
      <c r="L1332" s="22"/>
      <c r="M1332" s="33"/>
      <c r="N1332" s="22"/>
      <c r="O1332" s="33"/>
      <c r="P1332" s="39"/>
      <c r="Q1332" s="33"/>
      <c r="R1332" s="33"/>
      <c r="S1332" s="40"/>
      <c r="T1332" s="33"/>
      <c r="U1332" s="33"/>
      <c r="V1332" s="17"/>
      <c r="W1332" s="17"/>
      <c r="X1332" s="17"/>
      <c r="Y1332" s="17"/>
      <c r="Z1332" s="17"/>
      <c r="AA1332" s="17"/>
      <c r="AB1332" s="17"/>
      <c r="AC1332" s="17"/>
    </row>
    <row r="1333" spans="1:29" ht="12.75" x14ac:dyDescent="0.2">
      <c r="A1333" s="17"/>
      <c r="B1333" s="17"/>
      <c r="C1333" s="21"/>
      <c r="D1333" s="17"/>
      <c r="E1333" s="22"/>
      <c r="F1333" s="38"/>
      <c r="G1333" s="26"/>
      <c r="H1333" s="22"/>
      <c r="I1333" s="22"/>
      <c r="J1333" s="22"/>
      <c r="K1333" s="22"/>
      <c r="L1333" s="22"/>
      <c r="M1333" s="33"/>
      <c r="N1333" s="22"/>
      <c r="O1333" s="33"/>
      <c r="P1333" s="39"/>
      <c r="Q1333" s="33"/>
      <c r="R1333" s="33"/>
      <c r="S1333" s="40"/>
      <c r="T1333" s="33"/>
      <c r="U1333" s="33"/>
      <c r="V1333" s="17"/>
      <c r="W1333" s="17"/>
      <c r="X1333" s="17"/>
      <c r="Y1333" s="17"/>
      <c r="Z1333" s="17"/>
      <c r="AA1333" s="17"/>
      <c r="AB1333" s="17"/>
      <c r="AC1333" s="17"/>
    </row>
    <row r="1334" spans="1:29" ht="12.75" x14ac:dyDescent="0.2">
      <c r="A1334" s="17"/>
      <c r="B1334" s="17"/>
      <c r="C1334" s="21"/>
      <c r="D1334" s="17"/>
      <c r="E1334" s="22"/>
      <c r="F1334" s="38"/>
      <c r="G1334" s="26"/>
      <c r="H1334" s="22"/>
      <c r="I1334" s="22"/>
      <c r="J1334" s="22"/>
      <c r="K1334" s="22"/>
      <c r="L1334" s="22"/>
      <c r="M1334" s="33"/>
      <c r="N1334" s="22"/>
      <c r="O1334" s="33"/>
      <c r="P1334" s="39"/>
      <c r="Q1334" s="33"/>
      <c r="R1334" s="33"/>
      <c r="S1334" s="40"/>
      <c r="T1334" s="33"/>
      <c r="U1334" s="33"/>
      <c r="V1334" s="17"/>
      <c r="W1334" s="17"/>
      <c r="X1334" s="17"/>
      <c r="Y1334" s="17"/>
      <c r="Z1334" s="17"/>
      <c r="AA1334" s="17"/>
      <c r="AB1334" s="17"/>
      <c r="AC1334" s="17"/>
    </row>
    <row r="1335" spans="1:29" ht="12.75" x14ac:dyDescent="0.2">
      <c r="A1335" s="17"/>
      <c r="B1335" s="17"/>
      <c r="C1335" s="21"/>
      <c r="D1335" s="17"/>
      <c r="E1335" s="22"/>
      <c r="F1335" s="38"/>
      <c r="G1335" s="26"/>
      <c r="H1335" s="22"/>
      <c r="I1335" s="22"/>
      <c r="J1335" s="22"/>
      <c r="K1335" s="22"/>
      <c r="L1335" s="22"/>
      <c r="M1335" s="33"/>
      <c r="N1335" s="22"/>
      <c r="O1335" s="33"/>
      <c r="P1335" s="39"/>
      <c r="Q1335" s="33"/>
      <c r="R1335" s="33"/>
      <c r="S1335" s="40"/>
      <c r="T1335" s="33"/>
      <c r="U1335" s="33"/>
      <c r="V1335" s="17"/>
      <c r="W1335" s="17"/>
      <c r="X1335" s="17"/>
      <c r="Y1335" s="17"/>
      <c r="Z1335" s="17"/>
      <c r="AA1335" s="17"/>
      <c r="AB1335" s="17"/>
      <c r="AC1335" s="17"/>
    </row>
    <row r="1336" spans="1:29" ht="12.75" x14ac:dyDescent="0.2">
      <c r="A1336" s="17"/>
      <c r="B1336" s="17"/>
      <c r="C1336" s="21"/>
      <c r="D1336" s="17"/>
      <c r="E1336" s="22"/>
      <c r="F1336" s="38"/>
      <c r="G1336" s="26"/>
      <c r="H1336" s="22"/>
      <c r="I1336" s="22"/>
      <c r="J1336" s="22"/>
      <c r="K1336" s="22"/>
      <c r="L1336" s="22"/>
      <c r="M1336" s="33"/>
      <c r="N1336" s="22"/>
      <c r="O1336" s="33"/>
      <c r="P1336" s="39"/>
      <c r="Q1336" s="33"/>
      <c r="R1336" s="33"/>
      <c r="S1336" s="40"/>
      <c r="T1336" s="33"/>
      <c r="U1336" s="33"/>
      <c r="V1336" s="17"/>
      <c r="W1336" s="17"/>
      <c r="X1336" s="17"/>
      <c r="Y1336" s="17"/>
      <c r="Z1336" s="17"/>
      <c r="AA1336" s="17"/>
      <c r="AB1336" s="17"/>
      <c r="AC1336" s="17"/>
    </row>
    <row r="1337" spans="1:29" ht="12.75" x14ac:dyDescent="0.2">
      <c r="A1337" s="17"/>
      <c r="B1337" s="17"/>
      <c r="C1337" s="21"/>
      <c r="D1337" s="17"/>
      <c r="E1337" s="22"/>
      <c r="F1337" s="38"/>
      <c r="G1337" s="26"/>
      <c r="H1337" s="22"/>
      <c r="I1337" s="22"/>
      <c r="J1337" s="22"/>
      <c r="K1337" s="22"/>
      <c r="L1337" s="22"/>
      <c r="M1337" s="33"/>
      <c r="N1337" s="22"/>
      <c r="O1337" s="33"/>
      <c r="P1337" s="39"/>
      <c r="Q1337" s="33"/>
      <c r="R1337" s="33"/>
      <c r="S1337" s="40"/>
      <c r="T1337" s="33"/>
      <c r="U1337" s="33"/>
      <c r="V1337" s="17"/>
      <c r="W1337" s="17"/>
      <c r="X1337" s="17"/>
      <c r="Y1337" s="17"/>
      <c r="Z1337" s="17"/>
      <c r="AA1337" s="17"/>
      <c r="AB1337" s="17"/>
      <c r="AC1337" s="17"/>
    </row>
    <row r="1338" spans="1:29" ht="12.75" x14ac:dyDescent="0.2">
      <c r="A1338" s="17"/>
      <c r="B1338" s="17"/>
      <c r="C1338" s="21"/>
      <c r="D1338" s="17"/>
      <c r="E1338" s="22"/>
      <c r="F1338" s="38"/>
      <c r="G1338" s="26"/>
      <c r="H1338" s="22"/>
      <c r="I1338" s="22"/>
      <c r="J1338" s="22"/>
      <c r="K1338" s="22"/>
      <c r="L1338" s="22"/>
      <c r="M1338" s="33"/>
      <c r="N1338" s="22"/>
      <c r="O1338" s="33"/>
      <c r="P1338" s="39"/>
      <c r="Q1338" s="33"/>
      <c r="R1338" s="33"/>
      <c r="S1338" s="40"/>
      <c r="T1338" s="33"/>
      <c r="U1338" s="33"/>
      <c r="V1338" s="17"/>
      <c r="W1338" s="17"/>
      <c r="X1338" s="17"/>
      <c r="Y1338" s="17"/>
      <c r="Z1338" s="17"/>
      <c r="AA1338" s="17"/>
      <c r="AB1338" s="17"/>
      <c r="AC1338" s="17"/>
    </row>
    <row r="1339" spans="1:29" ht="12.75" x14ac:dyDescent="0.2">
      <c r="A1339" s="17"/>
      <c r="B1339" s="17"/>
      <c r="C1339" s="21"/>
      <c r="D1339" s="17"/>
      <c r="E1339" s="22"/>
      <c r="F1339" s="38"/>
      <c r="G1339" s="26"/>
      <c r="H1339" s="22"/>
      <c r="I1339" s="22"/>
      <c r="J1339" s="22"/>
      <c r="K1339" s="22"/>
      <c r="L1339" s="22"/>
      <c r="M1339" s="33"/>
      <c r="N1339" s="22"/>
      <c r="O1339" s="33"/>
      <c r="P1339" s="39"/>
      <c r="Q1339" s="33"/>
      <c r="R1339" s="33"/>
      <c r="S1339" s="40"/>
      <c r="T1339" s="33"/>
      <c r="U1339" s="33"/>
      <c r="V1339" s="17"/>
      <c r="W1339" s="17"/>
      <c r="X1339" s="17"/>
      <c r="Y1339" s="17"/>
      <c r="Z1339" s="17"/>
      <c r="AA1339" s="17"/>
      <c r="AB1339" s="17"/>
      <c r="AC1339" s="17"/>
    </row>
    <row r="1340" spans="1:29" ht="12.75" x14ac:dyDescent="0.2">
      <c r="A1340" s="17"/>
      <c r="B1340" s="17"/>
      <c r="C1340" s="21"/>
      <c r="D1340" s="17"/>
      <c r="E1340" s="22"/>
      <c r="F1340" s="38"/>
      <c r="G1340" s="26"/>
      <c r="H1340" s="22"/>
      <c r="I1340" s="22"/>
      <c r="J1340" s="22"/>
      <c r="K1340" s="22"/>
      <c r="L1340" s="22"/>
      <c r="M1340" s="33"/>
      <c r="N1340" s="22"/>
      <c r="O1340" s="33"/>
      <c r="P1340" s="39"/>
      <c r="Q1340" s="33"/>
      <c r="R1340" s="33"/>
      <c r="S1340" s="40"/>
      <c r="T1340" s="33"/>
      <c r="U1340" s="33"/>
      <c r="V1340" s="17"/>
      <c r="W1340" s="17"/>
      <c r="X1340" s="17"/>
      <c r="Y1340" s="17"/>
      <c r="Z1340" s="17"/>
      <c r="AA1340" s="17"/>
      <c r="AB1340" s="17"/>
      <c r="AC1340" s="17"/>
    </row>
    <row r="1341" spans="1:29" ht="12.75" x14ac:dyDescent="0.2">
      <c r="A1341" s="17"/>
      <c r="B1341" s="17"/>
      <c r="C1341" s="21"/>
      <c r="D1341" s="17"/>
      <c r="E1341" s="22"/>
      <c r="F1341" s="38"/>
      <c r="G1341" s="26"/>
      <c r="H1341" s="22"/>
      <c r="I1341" s="22"/>
      <c r="J1341" s="22"/>
      <c r="K1341" s="22"/>
      <c r="L1341" s="22"/>
      <c r="M1341" s="33"/>
      <c r="N1341" s="22"/>
      <c r="O1341" s="33"/>
      <c r="P1341" s="39"/>
      <c r="Q1341" s="33"/>
      <c r="R1341" s="33"/>
      <c r="S1341" s="40"/>
      <c r="T1341" s="33"/>
      <c r="U1341" s="33"/>
      <c r="V1341" s="17"/>
      <c r="W1341" s="17"/>
      <c r="X1341" s="17"/>
      <c r="Y1341" s="17"/>
      <c r="Z1341" s="17"/>
      <c r="AA1341" s="17"/>
      <c r="AB1341" s="17"/>
      <c r="AC1341" s="17"/>
    </row>
    <row r="1342" spans="1:29" ht="12.75" x14ac:dyDescent="0.2">
      <c r="A1342" s="17"/>
      <c r="B1342" s="17"/>
      <c r="C1342" s="21"/>
      <c r="D1342" s="17"/>
      <c r="E1342" s="22"/>
      <c r="F1342" s="38"/>
      <c r="G1342" s="26"/>
      <c r="H1342" s="22"/>
      <c r="I1342" s="22"/>
      <c r="J1342" s="22"/>
      <c r="K1342" s="22"/>
      <c r="L1342" s="22"/>
      <c r="M1342" s="33"/>
      <c r="N1342" s="22"/>
      <c r="O1342" s="33"/>
      <c r="P1342" s="39"/>
      <c r="Q1342" s="33"/>
      <c r="R1342" s="33"/>
      <c r="S1342" s="40"/>
      <c r="T1342" s="33"/>
      <c r="U1342" s="33"/>
      <c r="V1342" s="17"/>
      <c r="W1342" s="17"/>
      <c r="X1342" s="17"/>
      <c r="Y1342" s="17"/>
      <c r="Z1342" s="17"/>
      <c r="AA1342" s="17"/>
      <c r="AB1342" s="17"/>
      <c r="AC1342" s="17"/>
    </row>
    <row r="1343" spans="1:29" ht="12.75" x14ac:dyDescent="0.2">
      <c r="A1343" s="17"/>
      <c r="B1343" s="17"/>
      <c r="C1343" s="21"/>
      <c r="D1343" s="17"/>
      <c r="E1343" s="22"/>
      <c r="F1343" s="38"/>
      <c r="G1343" s="26"/>
      <c r="H1343" s="22"/>
      <c r="I1343" s="22"/>
      <c r="J1343" s="22"/>
      <c r="K1343" s="22"/>
      <c r="L1343" s="22"/>
      <c r="M1343" s="33"/>
      <c r="N1343" s="22"/>
      <c r="O1343" s="33"/>
      <c r="P1343" s="39"/>
      <c r="Q1343" s="33"/>
      <c r="R1343" s="33"/>
      <c r="S1343" s="40"/>
      <c r="T1343" s="33"/>
      <c r="U1343" s="33"/>
      <c r="V1343" s="17"/>
      <c r="W1343" s="17"/>
      <c r="X1343" s="17"/>
      <c r="Y1343" s="17"/>
      <c r="Z1343" s="17"/>
      <c r="AA1343" s="17"/>
      <c r="AB1343" s="17"/>
      <c r="AC1343" s="17"/>
    </row>
    <row r="1344" spans="1:29" ht="12.75" x14ac:dyDescent="0.2">
      <c r="A1344" s="17"/>
      <c r="B1344" s="17"/>
      <c r="C1344" s="21"/>
      <c r="D1344" s="17"/>
      <c r="E1344" s="22"/>
      <c r="F1344" s="38"/>
      <c r="G1344" s="26"/>
      <c r="H1344" s="22"/>
      <c r="I1344" s="22"/>
      <c r="J1344" s="22"/>
      <c r="K1344" s="22"/>
      <c r="L1344" s="22"/>
      <c r="M1344" s="33"/>
      <c r="N1344" s="22"/>
      <c r="O1344" s="33"/>
      <c r="P1344" s="39"/>
      <c r="Q1344" s="33"/>
      <c r="R1344" s="33"/>
      <c r="S1344" s="40"/>
      <c r="T1344" s="33"/>
      <c r="U1344" s="33"/>
      <c r="V1344" s="17"/>
      <c r="W1344" s="17"/>
      <c r="X1344" s="17"/>
      <c r="Y1344" s="17"/>
      <c r="Z1344" s="17"/>
      <c r="AA1344" s="17"/>
      <c r="AB1344" s="17"/>
      <c r="AC1344" s="17"/>
    </row>
    <row r="1345" spans="1:29" ht="12.75" x14ac:dyDescent="0.2">
      <c r="A1345" s="17"/>
      <c r="B1345" s="17"/>
      <c r="C1345" s="21"/>
      <c r="D1345" s="17"/>
      <c r="E1345" s="22"/>
      <c r="F1345" s="38"/>
      <c r="G1345" s="26"/>
      <c r="H1345" s="22"/>
      <c r="I1345" s="22"/>
      <c r="J1345" s="22"/>
      <c r="K1345" s="22"/>
      <c r="L1345" s="22"/>
      <c r="M1345" s="33"/>
      <c r="N1345" s="22"/>
      <c r="O1345" s="33"/>
      <c r="P1345" s="39"/>
      <c r="Q1345" s="33"/>
      <c r="R1345" s="33"/>
      <c r="S1345" s="40"/>
      <c r="T1345" s="33"/>
      <c r="U1345" s="33"/>
      <c r="V1345" s="17"/>
      <c r="W1345" s="17"/>
      <c r="X1345" s="17"/>
      <c r="Y1345" s="17"/>
      <c r="Z1345" s="17"/>
      <c r="AA1345" s="17"/>
      <c r="AB1345" s="17"/>
      <c r="AC1345" s="17"/>
    </row>
    <row r="1346" spans="1:29" ht="12.75" x14ac:dyDescent="0.2">
      <c r="A1346" s="17"/>
      <c r="B1346" s="17"/>
      <c r="C1346" s="21"/>
      <c r="D1346" s="17"/>
      <c r="E1346" s="22"/>
      <c r="F1346" s="38"/>
      <c r="G1346" s="26"/>
      <c r="H1346" s="22"/>
      <c r="I1346" s="22"/>
      <c r="J1346" s="22"/>
      <c r="K1346" s="22"/>
      <c r="L1346" s="22"/>
      <c r="M1346" s="33"/>
      <c r="N1346" s="22"/>
      <c r="O1346" s="33"/>
      <c r="P1346" s="39"/>
      <c r="Q1346" s="33"/>
      <c r="R1346" s="33"/>
      <c r="S1346" s="40"/>
      <c r="T1346" s="33"/>
      <c r="U1346" s="33"/>
      <c r="V1346" s="17"/>
      <c r="W1346" s="17"/>
      <c r="X1346" s="17"/>
      <c r="Y1346" s="17"/>
      <c r="Z1346" s="17"/>
      <c r="AA1346" s="17"/>
      <c r="AB1346" s="17"/>
      <c r="AC1346" s="17"/>
    </row>
    <row r="1347" spans="1:29" ht="12.75" x14ac:dyDescent="0.2">
      <c r="A1347" s="17"/>
      <c r="B1347" s="17"/>
      <c r="C1347" s="21"/>
      <c r="D1347" s="17"/>
      <c r="E1347" s="22"/>
      <c r="F1347" s="38"/>
      <c r="G1347" s="26"/>
      <c r="H1347" s="22"/>
      <c r="I1347" s="22"/>
      <c r="J1347" s="22"/>
      <c r="K1347" s="22"/>
      <c r="L1347" s="22"/>
      <c r="M1347" s="33"/>
      <c r="N1347" s="22"/>
      <c r="O1347" s="33"/>
      <c r="P1347" s="39"/>
      <c r="Q1347" s="33"/>
      <c r="R1347" s="33"/>
      <c r="S1347" s="40"/>
      <c r="T1347" s="33"/>
      <c r="U1347" s="33"/>
      <c r="V1347" s="17"/>
      <c r="W1347" s="17"/>
      <c r="X1347" s="17"/>
      <c r="Y1347" s="17"/>
      <c r="Z1347" s="17"/>
      <c r="AA1347" s="17"/>
      <c r="AB1347" s="17"/>
      <c r="AC1347" s="17"/>
    </row>
    <row r="1348" spans="1:29" ht="12.75" x14ac:dyDescent="0.2">
      <c r="A1348" s="17"/>
      <c r="B1348" s="17"/>
      <c r="C1348" s="21"/>
      <c r="D1348" s="17"/>
      <c r="E1348" s="22"/>
      <c r="F1348" s="38"/>
      <c r="G1348" s="26"/>
      <c r="H1348" s="22"/>
      <c r="I1348" s="22"/>
      <c r="J1348" s="22"/>
      <c r="K1348" s="22"/>
      <c r="L1348" s="22"/>
      <c r="M1348" s="33"/>
      <c r="N1348" s="22"/>
      <c r="O1348" s="33"/>
      <c r="P1348" s="39"/>
      <c r="Q1348" s="33"/>
      <c r="R1348" s="33"/>
      <c r="S1348" s="40"/>
      <c r="T1348" s="33"/>
      <c r="U1348" s="33"/>
      <c r="V1348" s="17"/>
      <c r="W1348" s="17"/>
      <c r="X1348" s="17"/>
      <c r="Y1348" s="17"/>
      <c r="Z1348" s="17"/>
      <c r="AA1348" s="17"/>
      <c r="AB1348" s="17"/>
      <c r="AC1348" s="17"/>
    </row>
    <row r="1349" spans="1:29" ht="12.75" x14ac:dyDescent="0.2">
      <c r="A1349" s="17"/>
      <c r="B1349" s="17"/>
      <c r="C1349" s="21"/>
      <c r="D1349" s="17"/>
      <c r="E1349" s="22"/>
      <c r="F1349" s="38"/>
      <c r="G1349" s="26"/>
      <c r="H1349" s="22"/>
      <c r="I1349" s="22"/>
      <c r="J1349" s="22"/>
      <c r="K1349" s="22"/>
      <c r="L1349" s="22"/>
      <c r="M1349" s="33"/>
      <c r="N1349" s="22"/>
      <c r="O1349" s="33"/>
      <c r="P1349" s="39"/>
      <c r="Q1349" s="33"/>
      <c r="R1349" s="33"/>
      <c r="S1349" s="40"/>
      <c r="T1349" s="33"/>
      <c r="U1349" s="33"/>
      <c r="V1349" s="17"/>
      <c r="W1349" s="17"/>
      <c r="X1349" s="17"/>
      <c r="Y1349" s="17"/>
      <c r="Z1349" s="17"/>
      <c r="AA1349" s="17"/>
      <c r="AB1349" s="17"/>
      <c r="AC1349" s="17"/>
    </row>
    <row r="1350" spans="1:29" ht="12.75" x14ac:dyDescent="0.2">
      <c r="A1350" s="17"/>
      <c r="B1350" s="17"/>
      <c r="C1350" s="21"/>
      <c r="D1350" s="17"/>
      <c r="E1350" s="22"/>
      <c r="F1350" s="38"/>
      <c r="G1350" s="26"/>
      <c r="H1350" s="22"/>
      <c r="I1350" s="22"/>
      <c r="J1350" s="22"/>
      <c r="K1350" s="22"/>
      <c r="L1350" s="22"/>
      <c r="M1350" s="33"/>
      <c r="N1350" s="22"/>
      <c r="O1350" s="33"/>
      <c r="P1350" s="39"/>
      <c r="Q1350" s="33"/>
      <c r="R1350" s="33"/>
      <c r="S1350" s="40"/>
      <c r="T1350" s="33"/>
      <c r="U1350" s="33"/>
      <c r="V1350" s="17"/>
      <c r="W1350" s="17"/>
      <c r="X1350" s="17"/>
      <c r="Y1350" s="17"/>
      <c r="Z1350" s="17"/>
      <c r="AA1350" s="17"/>
      <c r="AB1350" s="17"/>
      <c r="AC1350" s="17"/>
    </row>
    <row r="1351" spans="1:29" ht="12.75" x14ac:dyDescent="0.2">
      <c r="A1351" s="17"/>
      <c r="B1351" s="17"/>
      <c r="C1351" s="21"/>
      <c r="D1351" s="17"/>
      <c r="E1351" s="22"/>
      <c r="F1351" s="38"/>
      <c r="G1351" s="26"/>
      <c r="H1351" s="22"/>
      <c r="I1351" s="22"/>
      <c r="J1351" s="22"/>
      <c r="K1351" s="22"/>
      <c r="L1351" s="22"/>
      <c r="M1351" s="33"/>
      <c r="N1351" s="22"/>
      <c r="O1351" s="33"/>
      <c r="P1351" s="39"/>
      <c r="Q1351" s="33"/>
      <c r="R1351" s="33"/>
      <c r="S1351" s="40"/>
      <c r="T1351" s="33"/>
      <c r="U1351" s="33"/>
      <c r="V1351" s="17"/>
      <c r="W1351" s="17"/>
      <c r="X1351" s="17"/>
      <c r="Y1351" s="17"/>
      <c r="Z1351" s="17"/>
      <c r="AA1351" s="17"/>
      <c r="AB1351" s="17"/>
      <c r="AC1351" s="17"/>
    </row>
    <row r="1352" spans="1:29" ht="12.75" x14ac:dyDescent="0.2">
      <c r="A1352" s="17"/>
      <c r="B1352" s="17"/>
      <c r="C1352" s="21"/>
      <c r="D1352" s="17"/>
      <c r="E1352" s="22"/>
      <c r="F1352" s="38"/>
      <c r="G1352" s="26"/>
      <c r="H1352" s="22"/>
      <c r="I1352" s="22"/>
      <c r="J1352" s="22"/>
      <c r="K1352" s="22"/>
      <c r="L1352" s="22"/>
      <c r="M1352" s="33"/>
      <c r="N1352" s="22"/>
      <c r="O1352" s="33"/>
      <c r="P1352" s="39"/>
      <c r="Q1352" s="33"/>
      <c r="R1352" s="33"/>
      <c r="S1352" s="40"/>
      <c r="T1352" s="33"/>
      <c r="U1352" s="33"/>
      <c r="V1352" s="17"/>
      <c r="W1352" s="17"/>
      <c r="X1352" s="17"/>
      <c r="Y1352" s="17"/>
      <c r="Z1352" s="17"/>
      <c r="AA1352" s="17"/>
      <c r="AB1352" s="17"/>
      <c r="AC1352" s="17"/>
    </row>
    <row r="1353" spans="1:29" ht="12.75" x14ac:dyDescent="0.2">
      <c r="A1353" s="17"/>
      <c r="B1353" s="17"/>
      <c r="C1353" s="21"/>
      <c r="D1353" s="17"/>
      <c r="E1353" s="22"/>
      <c r="F1353" s="38"/>
      <c r="G1353" s="26"/>
      <c r="H1353" s="22"/>
      <c r="I1353" s="22"/>
      <c r="J1353" s="22"/>
      <c r="K1353" s="22"/>
      <c r="L1353" s="22"/>
      <c r="M1353" s="33"/>
      <c r="N1353" s="22"/>
      <c r="O1353" s="33"/>
      <c r="P1353" s="39"/>
      <c r="Q1353" s="33"/>
      <c r="R1353" s="33"/>
      <c r="S1353" s="40"/>
      <c r="T1353" s="33"/>
      <c r="U1353" s="33"/>
      <c r="V1353" s="17"/>
      <c r="W1353" s="17"/>
      <c r="X1353" s="17"/>
      <c r="Y1353" s="17"/>
      <c r="Z1353" s="17"/>
      <c r="AA1353" s="17"/>
      <c r="AB1353" s="17"/>
      <c r="AC1353" s="17"/>
    </row>
    <row r="1354" spans="1:29" ht="12.75" x14ac:dyDescent="0.2">
      <c r="A1354" s="17"/>
      <c r="B1354" s="17"/>
      <c r="C1354" s="21"/>
      <c r="D1354" s="17"/>
      <c r="E1354" s="22"/>
      <c r="F1354" s="38"/>
      <c r="G1354" s="26"/>
      <c r="H1354" s="22"/>
      <c r="I1354" s="22"/>
      <c r="J1354" s="22"/>
      <c r="K1354" s="22"/>
      <c r="L1354" s="22"/>
      <c r="M1354" s="33"/>
      <c r="N1354" s="22"/>
      <c r="O1354" s="33"/>
      <c r="P1354" s="39"/>
      <c r="Q1354" s="33"/>
      <c r="R1354" s="33"/>
      <c r="S1354" s="40"/>
      <c r="T1354" s="33"/>
      <c r="U1354" s="33"/>
      <c r="V1354" s="17"/>
      <c r="W1354" s="17"/>
      <c r="X1354" s="17"/>
      <c r="Y1354" s="17"/>
      <c r="Z1354" s="17"/>
      <c r="AA1354" s="17"/>
      <c r="AB1354" s="17"/>
      <c r="AC1354" s="17"/>
    </row>
    <row r="1355" spans="1:29" ht="12.75" x14ac:dyDescent="0.2">
      <c r="A1355" s="17"/>
      <c r="B1355" s="17"/>
      <c r="C1355" s="21"/>
      <c r="D1355" s="17"/>
      <c r="E1355" s="22"/>
      <c r="F1355" s="38"/>
      <c r="G1355" s="26"/>
      <c r="H1355" s="22"/>
      <c r="I1355" s="22"/>
      <c r="J1355" s="22"/>
      <c r="K1355" s="22"/>
      <c r="L1355" s="22"/>
      <c r="M1355" s="33"/>
      <c r="N1355" s="22"/>
      <c r="O1355" s="33"/>
      <c r="P1355" s="39"/>
      <c r="Q1355" s="33"/>
      <c r="R1355" s="33"/>
      <c r="S1355" s="40"/>
      <c r="T1355" s="33"/>
      <c r="U1355" s="33"/>
      <c r="V1355" s="17"/>
      <c r="W1355" s="17"/>
      <c r="X1355" s="17"/>
      <c r="Y1355" s="17"/>
      <c r="Z1355" s="17"/>
      <c r="AA1355" s="17"/>
      <c r="AB1355" s="17"/>
      <c r="AC1355" s="17"/>
    </row>
    <row r="1356" spans="1:29" ht="12.75" x14ac:dyDescent="0.2">
      <c r="A1356" s="17"/>
      <c r="B1356" s="17"/>
      <c r="C1356" s="21"/>
      <c r="D1356" s="17"/>
      <c r="E1356" s="22"/>
      <c r="F1356" s="38"/>
      <c r="G1356" s="26"/>
      <c r="H1356" s="22"/>
      <c r="I1356" s="22"/>
      <c r="J1356" s="22"/>
      <c r="K1356" s="22"/>
      <c r="L1356" s="22"/>
      <c r="M1356" s="33"/>
      <c r="N1356" s="22"/>
      <c r="O1356" s="33"/>
      <c r="P1356" s="39"/>
      <c r="Q1356" s="33"/>
      <c r="R1356" s="33"/>
      <c r="S1356" s="40"/>
      <c r="T1356" s="33"/>
      <c r="U1356" s="33"/>
      <c r="V1356" s="17"/>
      <c r="W1356" s="17"/>
      <c r="X1356" s="17"/>
      <c r="Y1356" s="17"/>
      <c r="Z1356" s="17"/>
      <c r="AA1356" s="17"/>
      <c r="AB1356" s="17"/>
      <c r="AC1356" s="17"/>
    </row>
    <row r="1357" spans="1:29" ht="12.75" x14ac:dyDescent="0.2">
      <c r="A1357" s="17"/>
      <c r="B1357" s="17"/>
      <c r="C1357" s="21"/>
      <c r="D1357" s="17"/>
      <c r="E1357" s="22"/>
      <c r="F1357" s="38"/>
      <c r="G1357" s="26"/>
      <c r="H1357" s="22"/>
      <c r="I1357" s="22"/>
      <c r="J1357" s="22"/>
      <c r="K1357" s="22"/>
      <c r="L1357" s="22"/>
      <c r="M1357" s="33"/>
      <c r="N1357" s="22"/>
      <c r="O1357" s="33"/>
      <c r="P1357" s="39"/>
      <c r="Q1357" s="33"/>
      <c r="R1357" s="33"/>
      <c r="S1357" s="40"/>
      <c r="T1357" s="33"/>
      <c r="U1357" s="33"/>
      <c r="V1357" s="17"/>
      <c r="W1357" s="17"/>
      <c r="X1357" s="17"/>
      <c r="Y1357" s="17"/>
      <c r="Z1357" s="17"/>
      <c r="AA1357" s="17"/>
      <c r="AB1357" s="17"/>
      <c r="AC1357" s="17"/>
    </row>
    <row r="1358" spans="1:29" ht="12.75" x14ac:dyDescent="0.2">
      <c r="A1358" s="17"/>
      <c r="B1358" s="17"/>
      <c r="C1358" s="21"/>
      <c r="D1358" s="17"/>
      <c r="E1358" s="22"/>
      <c r="F1358" s="38"/>
      <c r="G1358" s="26"/>
      <c r="H1358" s="22"/>
      <c r="I1358" s="22"/>
      <c r="J1358" s="22"/>
      <c r="K1358" s="22"/>
      <c r="L1358" s="22"/>
      <c r="M1358" s="33"/>
      <c r="N1358" s="22"/>
      <c r="O1358" s="33"/>
      <c r="P1358" s="39"/>
      <c r="Q1358" s="33"/>
      <c r="R1358" s="33"/>
      <c r="S1358" s="40"/>
      <c r="T1358" s="33"/>
      <c r="U1358" s="33"/>
      <c r="V1358" s="17"/>
      <c r="W1358" s="17"/>
      <c r="X1358" s="17"/>
      <c r="Y1358" s="17"/>
      <c r="Z1358" s="17"/>
      <c r="AA1358" s="17"/>
      <c r="AB1358" s="17"/>
      <c r="AC1358" s="17"/>
    </row>
    <row r="1359" spans="1:29" ht="12.75" x14ac:dyDescent="0.2">
      <c r="A1359" s="17"/>
      <c r="B1359" s="17"/>
      <c r="C1359" s="21"/>
      <c r="D1359" s="17"/>
      <c r="E1359" s="22"/>
      <c r="F1359" s="38"/>
      <c r="G1359" s="26"/>
      <c r="H1359" s="22"/>
      <c r="I1359" s="22"/>
      <c r="J1359" s="22"/>
      <c r="K1359" s="22"/>
      <c r="L1359" s="22"/>
      <c r="M1359" s="33"/>
      <c r="N1359" s="22"/>
      <c r="O1359" s="33"/>
      <c r="P1359" s="39"/>
      <c r="Q1359" s="33"/>
      <c r="R1359" s="33"/>
      <c r="S1359" s="40"/>
      <c r="T1359" s="33"/>
      <c r="U1359" s="33"/>
      <c r="V1359" s="17"/>
      <c r="W1359" s="17"/>
      <c r="X1359" s="17"/>
      <c r="Y1359" s="17"/>
      <c r="Z1359" s="17"/>
      <c r="AA1359" s="17"/>
      <c r="AB1359" s="17"/>
      <c r="AC1359" s="17"/>
    </row>
    <row r="1360" spans="1:29" ht="12.75" x14ac:dyDescent="0.2">
      <c r="A1360" s="17"/>
      <c r="B1360" s="17"/>
      <c r="C1360" s="21"/>
      <c r="D1360" s="17"/>
      <c r="E1360" s="22"/>
      <c r="F1360" s="38"/>
      <c r="G1360" s="26"/>
      <c r="H1360" s="22"/>
      <c r="I1360" s="22"/>
      <c r="J1360" s="22"/>
      <c r="K1360" s="22"/>
      <c r="L1360" s="22"/>
      <c r="M1360" s="33"/>
      <c r="N1360" s="22"/>
      <c r="O1360" s="33"/>
      <c r="P1360" s="39"/>
      <c r="Q1360" s="33"/>
      <c r="R1360" s="33"/>
      <c r="S1360" s="40"/>
      <c r="T1360" s="33"/>
      <c r="U1360" s="33"/>
      <c r="V1360" s="17"/>
      <c r="W1360" s="17"/>
      <c r="X1360" s="17"/>
      <c r="Y1360" s="17"/>
      <c r="Z1360" s="17"/>
      <c r="AA1360" s="17"/>
      <c r="AB1360" s="17"/>
      <c r="AC1360" s="17"/>
    </row>
    <row r="1361" spans="1:29" ht="12.75" x14ac:dyDescent="0.2">
      <c r="A1361" s="17"/>
      <c r="B1361" s="17"/>
      <c r="C1361" s="21"/>
      <c r="D1361" s="17"/>
      <c r="E1361" s="22"/>
      <c r="F1361" s="38"/>
      <c r="G1361" s="26"/>
      <c r="H1361" s="22"/>
      <c r="I1361" s="22"/>
      <c r="J1361" s="22"/>
      <c r="K1361" s="22"/>
      <c r="L1361" s="22"/>
      <c r="M1361" s="33"/>
      <c r="N1361" s="22"/>
      <c r="O1361" s="33"/>
      <c r="P1361" s="39"/>
      <c r="Q1361" s="33"/>
      <c r="R1361" s="33"/>
      <c r="S1361" s="40"/>
      <c r="T1361" s="33"/>
      <c r="U1361" s="33"/>
      <c r="V1361" s="17"/>
      <c r="W1361" s="17"/>
      <c r="X1361" s="17"/>
      <c r="Y1361" s="17"/>
      <c r="Z1361" s="17"/>
      <c r="AA1361" s="17"/>
      <c r="AB1361" s="17"/>
      <c r="AC1361" s="17"/>
    </row>
    <row r="1362" spans="1:29" ht="12.75" x14ac:dyDescent="0.2">
      <c r="A1362" s="17"/>
      <c r="B1362" s="17"/>
      <c r="C1362" s="21"/>
      <c r="D1362" s="17"/>
      <c r="E1362" s="22"/>
      <c r="F1362" s="38"/>
      <c r="G1362" s="26"/>
      <c r="H1362" s="22"/>
      <c r="I1362" s="22"/>
      <c r="J1362" s="22"/>
      <c r="K1362" s="22"/>
      <c r="L1362" s="22"/>
      <c r="M1362" s="33"/>
      <c r="N1362" s="22"/>
      <c r="O1362" s="33"/>
      <c r="P1362" s="39"/>
      <c r="Q1362" s="33"/>
      <c r="R1362" s="33"/>
      <c r="S1362" s="40"/>
      <c r="T1362" s="33"/>
      <c r="U1362" s="33"/>
      <c r="V1362" s="17"/>
      <c r="W1362" s="17"/>
      <c r="X1362" s="17"/>
      <c r="Y1362" s="17"/>
      <c r="Z1362" s="17"/>
      <c r="AA1362" s="17"/>
      <c r="AB1362" s="17"/>
      <c r="AC1362" s="17"/>
    </row>
    <row r="1363" spans="1:29" ht="12.75" x14ac:dyDescent="0.2">
      <c r="A1363" s="17"/>
      <c r="B1363" s="17"/>
      <c r="C1363" s="21"/>
      <c r="D1363" s="17"/>
      <c r="E1363" s="22"/>
      <c r="F1363" s="38"/>
      <c r="G1363" s="26"/>
      <c r="H1363" s="22"/>
      <c r="I1363" s="22"/>
      <c r="J1363" s="22"/>
      <c r="K1363" s="22"/>
      <c r="L1363" s="22"/>
      <c r="M1363" s="33"/>
      <c r="N1363" s="22"/>
      <c r="O1363" s="33"/>
      <c r="P1363" s="39"/>
      <c r="Q1363" s="33"/>
      <c r="R1363" s="33"/>
      <c r="S1363" s="40"/>
      <c r="T1363" s="33"/>
      <c r="U1363" s="33"/>
      <c r="V1363" s="17"/>
      <c r="W1363" s="17"/>
      <c r="X1363" s="17"/>
      <c r="Y1363" s="17"/>
      <c r="Z1363" s="17"/>
      <c r="AA1363" s="17"/>
      <c r="AB1363" s="17"/>
      <c r="AC1363" s="17"/>
    </row>
    <row r="1364" spans="1:29" ht="12.75" x14ac:dyDescent="0.2">
      <c r="A1364" s="17"/>
      <c r="B1364" s="17"/>
      <c r="C1364" s="21"/>
      <c r="D1364" s="17"/>
      <c r="E1364" s="22"/>
      <c r="F1364" s="38"/>
      <c r="G1364" s="26"/>
      <c r="H1364" s="22"/>
      <c r="I1364" s="22"/>
      <c r="J1364" s="22"/>
      <c r="K1364" s="22"/>
      <c r="L1364" s="22"/>
      <c r="M1364" s="33"/>
      <c r="N1364" s="22"/>
      <c r="O1364" s="33"/>
      <c r="P1364" s="39"/>
      <c r="Q1364" s="33"/>
      <c r="R1364" s="33"/>
      <c r="S1364" s="40"/>
      <c r="T1364" s="33"/>
      <c r="U1364" s="33"/>
      <c r="V1364" s="17"/>
      <c r="W1364" s="17"/>
      <c r="X1364" s="17"/>
      <c r="Y1364" s="17"/>
      <c r="Z1364" s="17"/>
      <c r="AA1364" s="17"/>
      <c r="AB1364" s="17"/>
      <c r="AC1364" s="17"/>
    </row>
    <row r="1365" spans="1:29" ht="12.75" x14ac:dyDescent="0.2">
      <c r="A1365" s="17"/>
      <c r="B1365" s="17"/>
      <c r="C1365" s="21"/>
      <c r="D1365" s="17"/>
      <c r="E1365" s="22"/>
      <c r="F1365" s="38"/>
      <c r="G1365" s="26"/>
      <c r="H1365" s="22"/>
      <c r="I1365" s="22"/>
      <c r="J1365" s="22"/>
      <c r="K1365" s="22"/>
      <c r="L1365" s="22"/>
      <c r="M1365" s="33"/>
      <c r="N1365" s="22"/>
      <c r="O1365" s="33"/>
      <c r="P1365" s="39"/>
      <c r="Q1365" s="33"/>
      <c r="R1365" s="33"/>
      <c r="S1365" s="40"/>
      <c r="T1365" s="33"/>
      <c r="U1365" s="33"/>
      <c r="V1365" s="17"/>
      <c r="W1365" s="17"/>
      <c r="X1365" s="17"/>
      <c r="Y1365" s="17"/>
      <c r="Z1365" s="17"/>
      <c r="AA1365" s="17"/>
      <c r="AB1365" s="17"/>
      <c r="AC1365" s="17"/>
    </row>
    <row r="1366" spans="1:29" ht="12.75" x14ac:dyDescent="0.2">
      <c r="A1366" s="17"/>
      <c r="B1366" s="17"/>
      <c r="C1366" s="21"/>
      <c r="D1366" s="17"/>
      <c r="E1366" s="22"/>
      <c r="F1366" s="38"/>
      <c r="G1366" s="26"/>
      <c r="H1366" s="22"/>
      <c r="I1366" s="22"/>
      <c r="J1366" s="22"/>
      <c r="K1366" s="22"/>
      <c r="L1366" s="22"/>
      <c r="M1366" s="33"/>
      <c r="N1366" s="22"/>
      <c r="O1366" s="33"/>
      <c r="P1366" s="39"/>
      <c r="Q1366" s="33"/>
      <c r="R1366" s="33"/>
      <c r="S1366" s="40"/>
      <c r="T1366" s="33"/>
      <c r="U1366" s="33"/>
      <c r="V1366" s="17"/>
      <c r="W1366" s="17"/>
      <c r="X1366" s="17"/>
      <c r="Y1366" s="17"/>
      <c r="Z1366" s="17"/>
      <c r="AA1366" s="17"/>
      <c r="AB1366" s="17"/>
      <c r="AC1366" s="17"/>
    </row>
    <row r="1367" spans="1:29" ht="12.75" x14ac:dyDescent="0.2">
      <c r="A1367" s="17"/>
      <c r="B1367" s="17"/>
      <c r="C1367" s="21"/>
      <c r="D1367" s="17"/>
      <c r="E1367" s="22"/>
      <c r="F1367" s="38"/>
      <c r="G1367" s="26"/>
      <c r="H1367" s="22"/>
      <c r="I1367" s="22"/>
      <c r="J1367" s="22"/>
      <c r="K1367" s="22"/>
      <c r="L1367" s="22"/>
      <c r="M1367" s="33"/>
      <c r="N1367" s="22"/>
      <c r="O1367" s="33"/>
      <c r="P1367" s="39"/>
      <c r="Q1367" s="33"/>
      <c r="R1367" s="33"/>
      <c r="S1367" s="40"/>
      <c r="T1367" s="33"/>
      <c r="U1367" s="33"/>
      <c r="V1367" s="17"/>
      <c r="W1367" s="17"/>
      <c r="X1367" s="17"/>
      <c r="Y1367" s="17"/>
      <c r="Z1367" s="17"/>
      <c r="AA1367" s="17"/>
      <c r="AB1367" s="17"/>
      <c r="AC1367" s="17"/>
    </row>
    <row r="1368" spans="1:29" ht="12.75" x14ac:dyDescent="0.2">
      <c r="A1368" s="17"/>
      <c r="B1368" s="17"/>
      <c r="C1368" s="21"/>
      <c r="D1368" s="17"/>
      <c r="E1368" s="22"/>
      <c r="F1368" s="38"/>
      <c r="G1368" s="26"/>
      <c r="H1368" s="22"/>
      <c r="I1368" s="22"/>
      <c r="J1368" s="22"/>
      <c r="K1368" s="22"/>
      <c r="L1368" s="22"/>
      <c r="M1368" s="33"/>
      <c r="N1368" s="22"/>
      <c r="O1368" s="33"/>
      <c r="P1368" s="39"/>
      <c r="Q1368" s="33"/>
      <c r="R1368" s="33"/>
      <c r="S1368" s="40"/>
      <c r="T1368" s="33"/>
      <c r="U1368" s="33"/>
      <c r="V1368" s="17"/>
      <c r="W1368" s="17"/>
      <c r="X1368" s="17"/>
      <c r="Y1368" s="17"/>
      <c r="Z1368" s="17"/>
      <c r="AA1368" s="17"/>
      <c r="AB1368" s="17"/>
      <c r="AC1368" s="17"/>
    </row>
    <row r="1369" spans="1:29" ht="12.75" x14ac:dyDescent="0.2">
      <c r="A1369" s="17"/>
      <c r="B1369" s="17"/>
      <c r="C1369" s="21"/>
      <c r="D1369" s="17"/>
      <c r="E1369" s="22"/>
      <c r="F1369" s="38"/>
      <c r="G1369" s="26"/>
      <c r="H1369" s="22"/>
      <c r="I1369" s="22"/>
      <c r="J1369" s="22"/>
      <c r="K1369" s="22"/>
      <c r="L1369" s="22"/>
      <c r="M1369" s="33"/>
      <c r="N1369" s="22"/>
      <c r="O1369" s="33"/>
      <c r="P1369" s="39"/>
      <c r="Q1369" s="33"/>
      <c r="R1369" s="33"/>
      <c r="S1369" s="40"/>
      <c r="T1369" s="33"/>
      <c r="U1369" s="33"/>
      <c r="V1369" s="17"/>
      <c r="W1369" s="17"/>
      <c r="X1369" s="17"/>
      <c r="Y1369" s="17"/>
      <c r="Z1369" s="17"/>
      <c r="AA1369" s="17"/>
      <c r="AB1369" s="17"/>
      <c r="AC1369" s="17"/>
    </row>
    <row r="1370" spans="1:29" ht="12.75" x14ac:dyDescent="0.2">
      <c r="A1370" s="17"/>
      <c r="B1370" s="17"/>
      <c r="C1370" s="21"/>
      <c r="D1370" s="17"/>
      <c r="E1370" s="22"/>
      <c r="F1370" s="38"/>
      <c r="G1370" s="26"/>
      <c r="H1370" s="22"/>
      <c r="I1370" s="22"/>
      <c r="J1370" s="22"/>
      <c r="K1370" s="22"/>
      <c r="L1370" s="22"/>
      <c r="M1370" s="33"/>
      <c r="N1370" s="22"/>
      <c r="O1370" s="33"/>
      <c r="P1370" s="39"/>
      <c r="Q1370" s="33"/>
      <c r="R1370" s="33"/>
      <c r="S1370" s="40"/>
      <c r="T1370" s="33"/>
      <c r="U1370" s="33"/>
      <c r="V1370" s="17"/>
      <c r="W1370" s="17"/>
      <c r="X1370" s="17"/>
      <c r="Y1370" s="17"/>
      <c r="Z1370" s="17"/>
      <c r="AA1370" s="17"/>
      <c r="AB1370" s="17"/>
      <c r="AC1370" s="17"/>
    </row>
    <row r="1371" spans="1:29" ht="12.75" x14ac:dyDescent="0.2">
      <c r="A1371" s="17"/>
      <c r="B1371" s="17"/>
      <c r="C1371" s="21"/>
      <c r="D1371" s="17"/>
      <c r="E1371" s="22"/>
      <c r="F1371" s="38"/>
      <c r="G1371" s="26"/>
      <c r="H1371" s="22"/>
      <c r="I1371" s="22"/>
      <c r="J1371" s="22"/>
      <c r="K1371" s="22"/>
      <c r="L1371" s="22"/>
      <c r="M1371" s="33"/>
      <c r="N1371" s="22"/>
      <c r="O1371" s="33"/>
      <c r="P1371" s="39"/>
      <c r="Q1371" s="33"/>
      <c r="R1371" s="33"/>
      <c r="S1371" s="40"/>
      <c r="T1371" s="33"/>
      <c r="U1371" s="33"/>
      <c r="V1371" s="17"/>
      <c r="W1371" s="17"/>
      <c r="X1371" s="17"/>
      <c r="Y1371" s="17"/>
      <c r="Z1371" s="17"/>
      <c r="AA1371" s="17"/>
      <c r="AB1371" s="17"/>
      <c r="AC1371" s="17"/>
    </row>
    <row r="1372" spans="1:29" ht="12.75" x14ac:dyDescent="0.2">
      <c r="A1372" s="17"/>
      <c r="B1372" s="17"/>
      <c r="C1372" s="21"/>
      <c r="D1372" s="17"/>
      <c r="E1372" s="22"/>
      <c r="F1372" s="38"/>
      <c r="G1372" s="26"/>
      <c r="H1372" s="22"/>
      <c r="I1372" s="22"/>
      <c r="J1372" s="22"/>
      <c r="K1372" s="22"/>
      <c r="L1372" s="22"/>
      <c r="M1372" s="33"/>
      <c r="N1372" s="22"/>
      <c r="O1372" s="33"/>
      <c r="P1372" s="39"/>
      <c r="Q1372" s="33"/>
      <c r="R1372" s="33"/>
      <c r="S1372" s="40"/>
      <c r="T1372" s="33"/>
      <c r="U1372" s="33"/>
      <c r="V1372" s="17"/>
      <c r="W1372" s="17"/>
      <c r="X1372" s="17"/>
      <c r="Y1372" s="17"/>
      <c r="Z1372" s="17"/>
      <c r="AA1372" s="17"/>
      <c r="AB1372" s="17"/>
      <c r="AC1372" s="17"/>
    </row>
    <row r="1373" spans="1:29" ht="12.75" x14ac:dyDescent="0.2">
      <c r="A1373" s="17"/>
      <c r="B1373" s="17"/>
      <c r="C1373" s="21"/>
      <c r="D1373" s="17"/>
      <c r="E1373" s="22"/>
      <c r="F1373" s="38"/>
      <c r="G1373" s="26"/>
      <c r="H1373" s="22"/>
      <c r="I1373" s="22"/>
      <c r="J1373" s="22"/>
      <c r="K1373" s="22"/>
      <c r="L1373" s="22"/>
      <c r="M1373" s="33"/>
      <c r="N1373" s="22"/>
      <c r="O1373" s="33"/>
      <c r="P1373" s="39"/>
      <c r="Q1373" s="33"/>
      <c r="R1373" s="33"/>
      <c r="S1373" s="40"/>
      <c r="T1373" s="33"/>
      <c r="U1373" s="33"/>
      <c r="V1373" s="17"/>
      <c r="W1373" s="17"/>
      <c r="X1373" s="17"/>
      <c r="Y1373" s="17"/>
      <c r="Z1373" s="17"/>
      <c r="AA1373" s="17"/>
      <c r="AB1373" s="17"/>
      <c r="AC1373" s="17"/>
    </row>
    <row r="1374" spans="1:29" ht="12.75" x14ac:dyDescent="0.2">
      <c r="A1374" s="17"/>
      <c r="B1374" s="17"/>
      <c r="C1374" s="21"/>
      <c r="D1374" s="17"/>
      <c r="E1374" s="22"/>
      <c r="F1374" s="38"/>
      <c r="G1374" s="26"/>
      <c r="H1374" s="22"/>
      <c r="I1374" s="22"/>
      <c r="J1374" s="22"/>
      <c r="K1374" s="22"/>
      <c r="L1374" s="22"/>
      <c r="M1374" s="33"/>
      <c r="N1374" s="22"/>
      <c r="O1374" s="33"/>
      <c r="P1374" s="39"/>
      <c r="Q1374" s="33"/>
      <c r="R1374" s="33"/>
      <c r="S1374" s="40"/>
      <c r="T1374" s="33"/>
      <c r="U1374" s="33"/>
      <c r="V1374" s="17"/>
      <c r="W1374" s="17"/>
      <c r="X1374" s="17"/>
      <c r="Y1374" s="17"/>
      <c r="Z1374" s="17"/>
      <c r="AA1374" s="17"/>
      <c r="AB1374" s="17"/>
      <c r="AC1374" s="17"/>
    </row>
    <row r="1375" spans="1:29" ht="12.75" x14ac:dyDescent="0.2">
      <c r="A1375" s="17"/>
      <c r="B1375" s="17"/>
      <c r="C1375" s="21"/>
      <c r="D1375" s="17"/>
      <c r="E1375" s="22"/>
      <c r="F1375" s="38"/>
      <c r="G1375" s="26"/>
      <c r="H1375" s="22"/>
      <c r="I1375" s="22"/>
      <c r="J1375" s="22"/>
      <c r="K1375" s="22"/>
      <c r="L1375" s="22"/>
      <c r="M1375" s="33"/>
      <c r="N1375" s="22"/>
      <c r="O1375" s="33"/>
      <c r="P1375" s="39"/>
      <c r="Q1375" s="33"/>
      <c r="R1375" s="33"/>
      <c r="S1375" s="40"/>
      <c r="T1375" s="33"/>
      <c r="U1375" s="33"/>
      <c r="V1375" s="17"/>
      <c r="W1375" s="17"/>
      <c r="X1375" s="17"/>
      <c r="Y1375" s="17"/>
      <c r="Z1375" s="17"/>
      <c r="AA1375" s="17"/>
      <c r="AB1375" s="17"/>
      <c r="AC1375" s="17"/>
    </row>
    <row r="1376" spans="1:29" ht="12.75" x14ac:dyDescent="0.2">
      <c r="A1376" s="17"/>
      <c r="B1376" s="17"/>
      <c r="C1376" s="21"/>
      <c r="D1376" s="17"/>
      <c r="E1376" s="22"/>
      <c r="F1376" s="38"/>
      <c r="G1376" s="26"/>
      <c r="H1376" s="22"/>
      <c r="I1376" s="22"/>
      <c r="J1376" s="22"/>
      <c r="K1376" s="22"/>
      <c r="L1376" s="22"/>
      <c r="M1376" s="33"/>
      <c r="N1376" s="22"/>
      <c r="O1376" s="33"/>
      <c r="P1376" s="39"/>
      <c r="Q1376" s="33"/>
      <c r="R1376" s="33"/>
      <c r="S1376" s="40"/>
      <c r="T1376" s="33"/>
      <c r="U1376" s="33"/>
      <c r="V1376" s="17"/>
      <c r="W1376" s="17"/>
      <c r="X1376" s="17"/>
      <c r="Y1376" s="17"/>
      <c r="Z1376" s="17"/>
      <c r="AA1376" s="17"/>
      <c r="AB1376" s="17"/>
      <c r="AC1376" s="17"/>
    </row>
    <row r="1377" spans="1:29" ht="12.75" x14ac:dyDescent="0.2">
      <c r="A1377" s="17"/>
      <c r="B1377" s="17"/>
      <c r="C1377" s="21"/>
      <c r="D1377" s="17"/>
      <c r="E1377" s="22"/>
      <c r="F1377" s="38"/>
      <c r="G1377" s="26"/>
      <c r="H1377" s="22"/>
      <c r="I1377" s="22"/>
      <c r="J1377" s="22"/>
      <c r="K1377" s="22"/>
      <c r="L1377" s="22"/>
      <c r="M1377" s="33"/>
      <c r="N1377" s="22"/>
      <c r="O1377" s="33"/>
      <c r="P1377" s="39"/>
      <c r="Q1377" s="33"/>
      <c r="R1377" s="33"/>
      <c r="S1377" s="40"/>
      <c r="T1377" s="33"/>
      <c r="U1377" s="33"/>
      <c r="V1377" s="17"/>
      <c r="W1377" s="17"/>
      <c r="X1377" s="17"/>
      <c r="Y1377" s="17"/>
      <c r="Z1377" s="17"/>
      <c r="AA1377" s="17"/>
      <c r="AB1377" s="17"/>
      <c r="AC1377" s="17"/>
    </row>
    <row r="1378" spans="1:29" ht="12.75" x14ac:dyDescent="0.2">
      <c r="A1378" s="17"/>
      <c r="B1378" s="17"/>
      <c r="C1378" s="21"/>
      <c r="D1378" s="17"/>
      <c r="E1378" s="22"/>
      <c r="F1378" s="38"/>
      <c r="G1378" s="26"/>
      <c r="H1378" s="22"/>
      <c r="I1378" s="22"/>
      <c r="J1378" s="22"/>
      <c r="K1378" s="22"/>
      <c r="L1378" s="22"/>
      <c r="M1378" s="33"/>
      <c r="N1378" s="22"/>
      <c r="O1378" s="33"/>
      <c r="P1378" s="39"/>
      <c r="Q1378" s="33"/>
      <c r="R1378" s="33"/>
      <c r="S1378" s="40"/>
      <c r="T1378" s="33"/>
      <c r="U1378" s="33"/>
      <c r="V1378" s="17"/>
      <c r="W1378" s="17"/>
      <c r="X1378" s="17"/>
      <c r="Y1378" s="17"/>
      <c r="Z1378" s="17"/>
      <c r="AA1378" s="17"/>
      <c r="AB1378" s="17"/>
      <c r="AC1378" s="17"/>
    </row>
    <row r="1379" spans="1:29" ht="12.75" x14ac:dyDescent="0.2">
      <c r="A1379" s="17"/>
      <c r="B1379" s="17"/>
      <c r="C1379" s="21"/>
      <c r="D1379" s="17"/>
      <c r="E1379" s="22"/>
      <c r="F1379" s="38"/>
      <c r="G1379" s="26"/>
      <c r="H1379" s="22"/>
      <c r="I1379" s="22"/>
      <c r="J1379" s="22"/>
      <c r="K1379" s="22"/>
      <c r="L1379" s="22"/>
      <c r="M1379" s="33"/>
      <c r="N1379" s="22"/>
      <c r="O1379" s="33"/>
      <c r="P1379" s="39"/>
      <c r="Q1379" s="33"/>
      <c r="R1379" s="33"/>
      <c r="S1379" s="40"/>
      <c r="T1379" s="33"/>
      <c r="U1379" s="33"/>
      <c r="V1379" s="17"/>
      <c r="W1379" s="17"/>
      <c r="X1379" s="17"/>
      <c r="Y1379" s="17"/>
      <c r="Z1379" s="17"/>
      <c r="AA1379" s="17"/>
      <c r="AB1379" s="17"/>
      <c r="AC1379" s="17"/>
    </row>
    <row r="1380" spans="1:29" ht="12.75" x14ac:dyDescent="0.2">
      <c r="A1380" s="17"/>
      <c r="B1380" s="17"/>
      <c r="C1380" s="21"/>
      <c r="D1380" s="17"/>
      <c r="E1380" s="22"/>
      <c r="F1380" s="38"/>
      <c r="G1380" s="26"/>
      <c r="H1380" s="22"/>
      <c r="I1380" s="22"/>
      <c r="J1380" s="22"/>
      <c r="K1380" s="22"/>
      <c r="L1380" s="22"/>
      <c r="M1380" s="33"/>
      <c r="N1380" s="22"/>
      <c r="O1380" s="33"/>
      <c r="P1380" s="39"/>
      <c r="Q1380" s="33"/>
      <c r="R1380" s="33"/>
      <c r="S1380" s="40"/>
      <c r="T1380" s="33"/>
      <c r="U1380" s="33"/>
      <c r="V1380" s="17"/>
      <c r="W1380" s="17"/>
      <c r="X1380" s="17"/>
      <c r="Y1380" s="17"/>
      <c r="Z1380" s="17"/>
      <c r="AA1380" s="17"/>
      <c r="AB1380" s="17"/>
      <c r="AC1380" s="17"/>
    </row>
    <row r="1381" spans="1:29" ht="12.75" x14ac:dyDescent="0.2">
      <c r="A1381" s="17"/>
      <c r="B1381" s="17"/>
      <c r="C1381" s="21"/>
      <c r="D1381" s="17"/>
      <c r="E1381" s="22"/>
      <c r="F1381" s="38"/>
      <c r="G1381" s="26"/>
      <c r="H1381" s="22"/>
      <c r="I1381" s="22"/>
      <c r="J1381" s="22"/>
      <c r="K1381" s="22"/>
      <c r="L1381" s="22"/>
      <c r="M1381" s="33"/>
      <c r="N1381" s="22"/>
      <c r="O1381" s="33"/>
      <c r="P1381" s="39"/>
      <c r="Q1381" s="33"/>
      <c r="R1381" s="33"/>
      <c r="S1381" s="40"/>
      <c r="T1381" s="33"/>
      <c r="U1381" s="33"/>
      <c r="V1381" s="17"/>
      <c r="W1381" s="17"/>
      <c r="X1381" s="17"/>
      <c r="Y1381" s="17"/>
      <c r="Z1381" s="17"/>
      <c r="AA1381" s="17"/>
      <c r="AB1381" s="17"/>
      <c r="AC1381" s="17"/>
    </row>
    <row r="1382" spans="1:29" ht="12.75" x14ac:dyDescent="0.2">
      <c r="A1382" s="17"/>
      <c r="B1382" s="17"/>
      <c r="C1382" s="21"/>
      <c r="D1382" s="17"/>
      <c r="E1382" s="22"/>
      <c r="F1382" s="38"/>
      <c r="G1382" s="26"/>
      <c r="H1382" s="22"/>
      <c r="I1382" s="22"/>
      <c r="J1382" s="22"/>
      <c r="K1382" s="22"/>
      <c r="L1382" s="22"/>
      <c r="M1382" s="33"/>
      <c r="N1382" s="22"/>
      <c r="O1382" s="33"/>
      <c r="P1382" s="39"/>
      <c r="Q1382" s="33"/>
      <c r="R1382" s="33"/>
      <c r="S1382" s="40"/>
      <c r="T1382" s="33"/>
      <c r="U1382" s="33"/>
      <c r="V1382" s="17"/>
      <c r="W1382" s="17"/>
      <c r="X1382" s="17"/>
      <c r="Y1382" s="17"/>
      <c r="Z1382" s="17"/>
      <c r="AA1382" s="17"/>
      <c r="AB1382" s="17"/>
      <c r="AC1382" s="17"/>
    </row>
    <row r="1383" spans="1:29" ht="12.75" x14ac:dyDescent="0.2">
      <c r="A1383" s="17"/>
      <c r="B1383" s="17"/>
      <c r="C1383" s="21"/>
      <c r="D1383" s="17"/>
      <c r="E1383" s="22"/>
      <c r="F1383" s="38"/>
      <c r="G1383" s="26"/>
      <c r="H1383" s="22"/>
      <c r="I1383" s="22"/>
      <c r="J1383" s="22"/>
      <c r="K1383" s="22"/>
      <c r="L1383" s="22"/>
      <c r="M1383" s="33"/>
      <c r="N1383" s="22"/>
      <c r="O1383" s="33"/>
      <c r="P1383" s="39"/>
      <c r="Q1383" s="33"/>
      <c r="R1383" s="33"/>
      <c r="S1383" s="40"/>
      <c r="T1383" s="33"/>
      <c r="U1383" s="33"/>
      <c r="V1383" s="17"/>
      <c r="W1383" s="17"/>
      <c r="X1383" s="17"/>
      <c r="Y1383" s="17"/>
      <c r="Z1383" s="17"/>
      <c r="AA1383" s="17"/>
      <c r="AB1383" s="17"/>
      <c r="AC1383" s="17"/>
    </row>
    <row r="1384" spans="1:29" ht="12.75" x14ac:dyDescent="0.2">
      <c r="A1384" s="17"/>
      <c r="B1384" s="17"/>
      <c r="C1384" s="21"/>
      <c r="D1384" s="17"/>
      <c r="E1384" s="22"/>
      <c r="F1384" s="38"/>
      <c r="G1384" s="26"/>
      <c r="H1384" s="22"/>
      <c r="I1384" s="22"/>
      <c r="J1384" s="22"/>
      <c r="K1384" s="22"/>
      <c r="L1384" s="22"/>
      <c r="M1384" s="33"/>
      <c r="N1384" s="22"/>
      <c r="O1384" s="33"/>
      <c r="P1384" s="39"/>
      <c r="Q1384" s="33"/>
      <c r="R1384" s="33"/>
      <c r="S1384" s="40"/>
      <c r="T1384" s="33"/>
      <c r="U1384" s="33"/>
      <c r="V1384" s="17"/>
      <c r="W1384" s="17"/>
      <c r="X1384" s="17"/>
      <c r="Y1384" s="17"/>
      <c r="Z1384" s="17"/>
      <c r="AA1384" s="17"/>
      <c r="AB1384" s="17"/>
      <c r="AC1384" s="17"/>
    </row>
    <row r="1385" spans="1:29" ht="12.75" x14ac:dyDescent="0.2">
      <c r="A1385" s="17"/>
      <c r="B1385" s="17"/>
      <c r="C1385" s="21"/>
      <c r="D1385" s="17"/>
      <c r="E1385" s="22"/>
      <c r="F1385" s="38"/>
      <c r="G1385" s="26"/>
      <c r="H1385" s="22"/>
      <c r="I1385" s="22"/>
      <c r="J1385" s="22"/>
      <c r="K1385" s="22"/>
      <c r="L1385" s="22"/>
      <c r="M1385" s="33"/>
      <c r="N1385" s="22"/>
      <c r="O1385" s="33"/>
      <c r="P1385" s="39"/>
      <c r="Q1385" s="33"/>
      <c r="R1385" s="33"/>
      <c r="S1385" s="40"/>
      <c r="T1385" s="33"/>
      <c r="U1385" s="33"/>
      <c r="V1385" s="17"/>
      <c r="W1385" s="17"/>
      <c r="X1385" s="17"/>
      <c r="Y1385" s="17"/>
      <c r="Z1385" s="17"/>
      <c r="AA1385" s="17"/>
      <c r="AB1385" s="17"/>
      <c r="AC1385" s="17"/>
    </row>
    <row r="1386" spans="1:29" ht="12.75" x14ac:dyDescent="0.2">
      <c r="A1386" s="17"/>
      <c r="B1386" s="17"/>
      <c r="C1386" s="21"/>
      <c r="D1386" s="17"/>
      <c r="E1386" s="22"/>
      <c r="F1386" s="38"/>
      <c r="G1386" s="26"/>
      <c r="H1386" s="22"/>
      <c r="I1386" s="22"/>
      <c r="J1386" s="22"/>
      <c r="K1386" s="22"/>
      <c r="L1386" s="22"/>
      <c r="M1386" s="33"/>
      <c r="N1386" s="22"/>
      <c r="O1386" s="33"/>
      <c r="P1386" s="39"/>
      <c r="Q1386" s="33"/>
      <c r="R1386" s="33"/>
      <c r="S1386" s="40"/>
      <c r="T1386" s="33"/>
      <c r="U1386" s="33"/>
      <c r="V1386" s="17"/>
      <c r="W1386" s="17"/>
      <c r="X1386" s="17"/>
      <c r="Y1386" s="17"/>
      <c r="Z1386" s="17"/>
      <c r="AA1386" s="17"/>
      <c r="AB1386" s="17"/>
      <c r="AC1386" s="17"/>
    </row>
    <row r="1387" spans="1:29" ht="12.75" x14ac:dyDescent="0.2">
      <c r="A1387" s="17"/>
      <c r="B1387" s="17"/>
      <c r="C1387" s="21"/>
      <c r="D1387" s="17"/>
      <c r="E1387" s="22"/>
      <c r="F1387" s="38"/>
      <c r="G1387" s="26"/>
      <c r="H1387" s="22"/>
      <c r="I1387" s="22"/>
      <c r="J1387" s="22"/>
      <c r="K1387" s="22"/>
      <c r="L1387" s="22"/>
      <c r="M1387" s="33"/>
      <c r="N1387" s="22"/>
      <c r="O1387" s="33"/>
      <c r="P1387" s="39"/>
      <c r="Q1387" s="33"/>
      <c r="R1387" s="33"/>
      <c r="S1387" s="40"/>
      <c r="T1387" s="33"/>
      <c r="U1387" s="33"/>
      <c r="V1387" s="17"/>
      <c r="W1387" s="17"/>
      <c r="X1387" s="17"/>
      <c r="Y1387" s="17"/>
      <c r="Z1387" s="17"/>
      <c r="AA1387" s="17"/>
      <c r="AB1387" s="17"/>
      <c r="AC1387" s="17"/>
    </row>
    <row r="1388" spans="1:29" ht="12.75" x14ac:dyDescent="0.2">
      <c r="A1388" s="17"/>
      <c r="B1388" s="17"/>
      <c r="C1388" s="21"/>
      <c r="D1388" s="17"/>
      <c r="E1388" s="22"/>
      <c r="F1388" s="38"/>
      <c r="G1388" s="26"/>
      <c r="H1388" s="22"/>
      <c r="I1388" s="22"/>
      <c r="J1388" s="22"/>
      <c r="K1388" s="22"/>
      <c r="L1388" s="22"/>
      <c r="M1388" s="33"/>
      <c r="N1388" s="22"/>
      <c r="O1388" s="33"/>
      <c r="P1388" s="39"/>
      <c r="Q1388" s="33"/>
      <c r="R1388" s="33"/>
      <c r="S1388" s="40"/>
      <c r="T1388" s="33"/>
      <c r="U1388" s="33"/>
      <c r="V1388" s="17"/>
      <c r="W1388" s="17"/>
      <c r="X1388" s="17"/>
      <c r="Y1388" s="17"/>
      <c r="Z1388" s="17"/>
      <c r="AA1388" s="17"/>
      <c r="AB1388" s="17"/>
      <c r="AC1388" s="17"/>
    </row>
    <row r="1389" spans="1:29" ht="12.75" x14ac:dyDescent="0.2">
      <c r="A1389" s="17"/>
      <c r="B1389" s="17"/>
      <c r="C1389" s="21"/>
      <c r="D1389" s="17"/>
      <c r="E1389" s="22"/>
      <c r="F1389" s="38"/>
      <c r="G1389" s="26"/>
      <c r="H1389" s="22"/>
      <c r="I1389" s="22"/>
      <c r="J1389" s="22"/>
      <c r="K1389" s="22"/>
      <c r="L1389" s="22"/>
      <c r="M1389" s="33"/>
      <c r="N1389" s="22"/>
      <c r="O1389" s="33"/>
      <c r="P1389" s="39"/>
      <c r="Q1389" s="33"/>
      <c r="R1389" s="33"/>
      <c r="S1389" s="40"/>
      <c r="T1389" s="33"/>
      <c r="U1389" s="33"/>
      <c r="V1389" s="17"/>
      <c r="W1389" s="17"/>
      <c r="X1389" s="17"/>
      <c r="Y1389" s="17"/>
      <c r="Z1389" s="17"/>
      <c r="AA1389" s="17"/>
      <c r="AB1389" s="17"/>
      <c r="AC1389" s="17"/>
    </row>
    <row r="1390" spans="1:29" ht="12.75" x14ac:dyDescent="0.2">
      <c r="A1390" s="17"/>
      <c r="B1390" s="17"/>
      <c r="C1390" s="21"/>
      <c r="D1390" s="17"/>
      <c r="E1390" s="22"/>
      <c r="F1390" s="38"/>
      <c r="G1390" s="26"/>
      <c r="H1390" s="22"/>
      <c r="I1390" s="22"/>
      <c r="J1390" s="22"/>
      <c r="K1390" s="22"/>
      <c r="L1390" s="22"/>
      <c r="M1390" s="33"/>
      <c r="N1390" s="22"/>
      <c r="O1390" s="33"/>
      <c r="P1390" s="39"/>
      <c r="Q1390" s="33"/>
      <c r="R1390" s="33"/>
      <c r="S1390" s="40"/>
      <c r="T1390" s="33"/>
      <c r="U1390" s="33"/>
      <c r="V1390" s="17"/>
      <c r="W1390" s="17"/>
      <c r="X1390" s="17"/>
      <c r="Y1390" s="17"/>
      <c r="Z1390" s="17"/>
      <c r="AA1390" s="17"/>
      <c r="AB1390" s="17"/>
      <c r="AC1390" s="17"/>
    </row>
    <row r="1391" spans="1:29" ht="12.75" x14ac:dyDescent="0.2">
      <c r="A1391" s="17"/>
      <c r="B1391" s="17"/>
      <c r="C1391" s="21"/>
      <c r="D1391" s="17"/>
      <c r="E1391" s="22"/>
      <c r="F1391" s="38"/>
      <c r="G1391" s="26"/>
      <c r="H1391" s="22"/>
      <c r="I1391" s="22"/>
      <c r="J1391" s="22"/>
      <c r="K1391" s="22"/>
      <c r="L1391" s="22"/>
      <c r="M1391" s="33"/>
      <c r="N1391" s="22"/>
      <c r="O1391" s="33"/>
      <c r="P1391" s="39"/>
      <c r="Q1391" s="33"/>
      <c r="R1391" s="33"/>
      <c r="S1391" s="40"/>
      <c r="T1391" s="33"/>
      <c r="U1391" s="33"/>
      <c r="V1391" s="17"/>
      <c r="W1391" s="17"/>
      <c r="X1391" s="17"/>
      <c r="Y1391" s="17"/>
      <c r="Z1391" s="17"/>
      <c r="AA1391" s="17"/>
      <c r="AB1391" s="17"/>
      <c r="AC1391" s="17"/>
    </row>
    <row r="1392" spans="1:29" ht="12.75" x14ac:dyDescent="0.2">
      <c r="A1392" s="17"/>
      <c r="B1392" s="17"/>
      <c r="C1392" s="21"/>
      <c r="D1392" s="17"/>
      <c r="E1392" s="22"/>
      <c r="F1392" s="38"/>
      <c r="G1392" s="26"/>
      <c r="H1392" s="22"/>
      <c r="I1392" s="22"/>
      <c r="J1392" s="22"/>
      <c r="K1392" s="22"/>
      <c r="L1392" s="22"/>
      <c r="M1392" s="33"/>
      <c r="N1392" s="22"/>
      <c r="O1392" s="33"/>
      <c r="P1392" s="39"/>
      <c r="Q1392" s="33"/>
      <c r="R1392" s="33"/>
      <c r="S1392" s="40"/>
      <c r="T1392" s="33"/>
      <c r="U1392" s="33"/>
      <c r="V1392" s="17"/>
      <c r="W1392" s="17"/>
      <c r="X1392" s="17"/>
      <c r="Y1392" s="17"/>
      <c r="Z1392" s="17"/>
      <c r="AA1392" s="17"/>
      <c r="AB1392" s="17"/>
      <c r="AC1392" s="17"/>
    </row>
    <row r="1393" spans="1:29" ht="12.75" x14ac:dyDescent="0.2">
      <c r="A1393" s="17"/>
      <c r="B1393" s="17"/>
      <c r="C1393" s="21"/>
      <c r="D1393" s="17"/>
      <c r="E1393" s="22"/>
      <c r="F1393" s="38"/>
      <c r="G1393" s="26"/>
      <c r="H1393" s="22"/>
      <c r="I1393" s="22"/>
      <c r="J1393" s="22"/>
      <c r="K1393" s="22"/>
      <c r="L1393" s="22"/>
      <c r="M1393" s="33"/>
      <c r="N1393" s="22"/>
      <c r="O1393" s="33"/>
      <c r="P1393" s="39"/>
      <c r="Q1393" s="33"/>
      <c r="R1393" s="33"/>
      <c r="S1393" s="40"/>
      <c r="T1393" s="33"/>
      <c r="U1393" s="33"/>
      <c r="V1393" s="17"/>
      <c r="W1393" s="17"/>
      <c r="X1393" s="17"/>
      <c r="Y1393" s="17"/>
      <c r="Z1393" s="17"/>
      <c r="AA1393" s="17"/>
      <c r="AB1393" s="17"/>
      <c r="AC1393" s="17"/>
    </row>
    <row r="1394" spans="1:29" ht="12.75" x14ac:dyDescent="0.2">
      <c r="A1394" s="17"/>
      <c r="B1394" s="17"/>
      <c r="C1394" s="21"/>
      <c r="D1394" s="17"/>
      <c r="E1394" s="22"/>
      <c r="F1394" s="38"/>
      <c r="G1394" s="26"/>
      <c r="H1394" s="22"/>
      <c r="I1394" s="22"/>
      <c r="J1394" s="22"/>
      <c r="K1394" s="22"/>
      <c r="L1394" s="22"/>
      <c r="M1394" s="33"/>
      <c r="N1394" s="22"/>
      <c r="O1394" s="33"/>
      <c r="P1394" s="39"/>
      <c r="Q1394" s="33"/>
      <c r="R1394" s="33"/>
      <c r="S1394" s="40"/>
      <c r="T1394" s="33"/>
      <c r="U1394" s="33"/>
      <c r="V1394" s="17"/>
      <c r="W1394" s="17"/>
      <c r="X1394" s="17"/>
      <c r="Y1394" s="17"/>
      <c r="Z1394" s="17"/>
      <c r="AA1394" s="17"/>
      <c r="AB1394" s="17"/>
      <c r="AC1394" s="17"/>
    </row>
    <row r="1395" spans="1:29" ht="12.75" x14ac:dyDescent="0.2">
      <c r="A1395" s="17"/>
      <c r="B1395" s="17"/>
      <c r="C1395" s="21"/>
      <c r="D1395" s="17"/>
      <c r="E1395" s="22"/>
      <c r="F1395" s="38"/>
      <c r="G1395" s="26"/>
      <c r="H1395" s="22"/>
      <c r="I1395" s="22"/>
      <c r="J1395" s="22"/>
      <c r="K1395" s="22"/>
      <c r="L1395" s="22"/>
      <c r="M1395" s="33"/>
      <c r="N1395" s="22"/>
      <c r="O1395" s="33"/>
      <c r="P1395" s="39"/>
      <c r="Q1395" s="33"/>
      <c r="R1395" s="33"/>
      <c r="S1395" s="40"/>
      <c r="T1395" s="33"/>
      <c r="U1395" s="33"/>
      <c r="V1395" s="17"/>
      <c r="W1395" s="17"/>
      <c r="X1395" s="17"/>
      <c r="Y1395" s="17"/>
      <c r="Z1395" s="17"/>
      <c r="AA1395" s="17"/>
      <c r="AB1395" s="17"/>
      <c r="AC1395" s="17"/>
    </row>
    <row r="1396" spans="1:29" ht="12.75" x14ac:dyDescent="0.2">
      <c r="A1396" s="17"/>
      <c r="B1396" s="17"/>
      <c r="C1396" s="21"/>
      <c r="D1396" s="17"/>
      <c r="E1396" s="22"/>
      <c r="F1396" s="38"/>
      <c r="G1396" s="26"/>
      <c r="H1396" s="22"/>
      <c r="I1396" s="22"/>
      <c r="J1396" s="22"/>
      <c r="K1396" s="22"/>
      <c r="L1396" s="22"/>
      <c r="M1396" s="33"/>
      <c r="N1396" s="22"/>
      <c r="O1396" s="33"/>
      <c r="P1396" s="39"/>
      <c r="Q1396" s="33"/>
      <c r="R1396" s="33"/>
      <c r="S1396" s="40"/>
      <c r="T1396" s="33"/>
      <c r="U1396" s="33"/>
      <c r="V1396" s="17"/>
      <c r="W1396" s="17"/>
      <c r="X1396" s="17"/>
      <c r="Y1396" s="17"/>
      <c r="Z1396" s="17"/>
      <c r="AA1396" s="17"/>
      <c r="AB1396" s="17"/>
      <c r="AC1396" s="17"/>
    </row>
    <row r="1397" spans="1:29" ht="12.75" x14ac:dyDescent="0.2">
      <c r="A1397" s="17"/>
      <c r="B1397" s="17"/>
      <c r="C1397" s="21"/>
      <c r="D1397" s="17"/>
      <c r="E1397" s="22"/>
      <c r="F1397" s="38"/>
      <c r="G1397" s="26"/>
      <c r="H1397" s="22"/>
      <c r="I1397" s="22"/>
      <c r="J1397" s="22"/>
      <c r="K1397" s="22"/>
      <c r="L1397" s="22"/>
      <c r="M1397" s="33"/>
      <c r="N1397" s="22"/>
      <c r="O1397" s="33"/>
      <c r="P1397" s="39"/>
      <c r="Q1397" s="33"/>
      <c r="R1397" s="33"/>
      <c r="S1397" s="40"/>
      <c r="T1397" s="33"/>
      <c r="U1397" s="33"/>
      <c r="V1397" s="17"/>
      <c r="W1397" s="17"/>
      <c r="X1397" s="17"/>
      <c r="Y1397" s="17"/>
      <c r="Z1397" s="17"/>
      <c r="AA1397" s="17"/>
      <c r="AB1397" s="17"/>
      <c r="AC1397" s="17"/>
    </row>
    <row r="1398" spans="1:29" ht="12.75" x14ac:dyDescent="0.2">
      <c r="A1398" s="17"/>
      <c r="B1398" s="17"/>
      <c r="C1398" s="21"/>
      <c r="D1398" s="17"/>
      <c r="E1398" s="22"/>
      <c r="F1398" s="38"/>
      <c r="G1398" s="26"/>
      <c r="H1398" s="22"/>
      <c r="I1398" s="22"/>
      <c r="J1398" s="22"/>
      <c r="K1398" s="22"/>
      <c r="L1398" s="22"/>
      <c r="M1398" s="33"/>
      <c r="N1398" s="22"/>
      <c r="O1398" s="33"/>
      <c r="P1398" s="39"/>
      <c r="Q1398" s="33"/>
      <c r="R1398" s="33"/>
      <c r="S1398" s="40"/>
      <c r="T1398" s="33"/>
      <c r="U1398" s="33"/>
      <c r="V1398" s="17"/>
      <c r="W1398" s="17"/>
      <c r="X1398" s="17"/>
      <c r="Y1398" s="17"/>
      <c r="Z1398" s="17"/>
      <c r="AA1398" s="17"/>
      <c r="AB1398" s="17"/>
      <c r="AC1398" s="17"/>
    </row>
    <row r="1399" spans="1:29" ht="12.75" x14ac:dyDescent="0.2">
      <c r="A1399" s="17"/>
      <c r="B1399" s="17"/>
      <c r="C1399" s="21"/>
      <c r="D1399" s="17"/>
      <c r="E1399" s="22"/>
      <c r="F1399" s="38"/>
      <c r="G1399" s="26"/>
      <c r="H1399" s="22"/>
      <c r="I1399" s="22"/>
      <c r="J1399" s="22"/>
      <c r="K1399" s="22"/>
      <c r="L1399" s="22"/>
      <c r="M1399" s="33"/>
      <c r="N1399" s="22"/>
      <c r="O1399" s="33"/>
      <c r="P1399" s="39"/>
      <c r="Q1399" s="33"/>
      <c r="R1399" s="33"/>
      <c r="S1399" s="40"/>
      <c r="T1399" s="33"/>
      <c r="U1399" s="33"/>
      <c r="V1399" s="17"/>
      <c r="W1399" s="17"/>
      <c r="X1399" s="17"/>
      <c r="Y1399" s="17"/>
      <c r="Z1399" s="17"/>
      <c r="AA1399" s="17"/>
      <c r="AB1399" s="17"/>
      <c r="AC1399" s="17"/>
    </row>
    <row r="1400" spans="1:29" ht="12.75" x14ac:dyDescent="0.2">
      <c r="A1400" s="17"/>
      <c r="B1400" s="17"/>
      <c r="C1400" s="21"/>
      <c r="D1400" s="17"/>
      <c r="E1400" s="22"/>
      <c r="F1400" s="38"/>
      <c r="G1400" s="26"/>
      <c r="H1400" s="22"/>
      <c r="I1400" s="22"/>
      <c r="J1400" s="22"/>
      <c r="K1400" s="22"/>
      <c r="L1400" s="22"/>
      <c r="M1400" s="33"/>
      <c r="N1400" s="22"/>
      <c r="O1400" s="33"/>
      <c r="P1400" s="39"/>
      <c r="Q1400" s="33"/>
      <c r="R1400" s="33"/>
      <c r="S1400" s="40"/>
      <c r="T1400" s="33"/>
      <c r="U1400" s="33"/>
      <c r="V1400" s="17"/>
      <c r="W1400" s="17"/>
      <c r="X1400" s="17"/>
      <c r="Y1400" s="17"/>
      <c r="Z1400" s="17"/>
      <c r="AA1400" s="17"/>
      <c r="AB1400" s="17"/>
      <c r="AC1400" s="17"/>
    </row>
    <row r="1401" spans="1:29" ht="12.75" x14ac:dyDescent="0.2">
      <c r="A1401" s="17"/>
      <c r="B1401" s="17"/>
      <c r="C1401" s="21"/>
      <c r="D1401" s="17"/>
      <c r="E1401" s="22"/>
      <c r="F1401" s="38"/>
      <c r="G1401" s="26"/>
      <c r="H1401" s="22"/>
      <c r="I1401" s="22"/>
      <c r="J1401" s="22"/>
      <c r="K1401" s="22"/>
      <c r="L1401" s="22"/>
      <c r="M1401" s="33"/>
      <c r="N1401" s="22"/>
      <c r="O1401" s="33"/>
      <c r="P1401" s="39"/>
      <c r="Q1401" s="33"/>
      <c r="R1401" s="33"/>
      <c r="S1401" s="40"/>
      <c r="T1401" s="33"/>
      <c r="U1401" s="33"/>
      <c r="V1401" s="17"/>
      <c r="W1401" s="17"/>
      <c r="X1401" s="17"/>
      <c r="Y1401" s="17"/>
      <c r="Z1401" s="17"/>
      <c r="AA1401" s="17"/>
      <c r="AB1401" s="17"/>
      <c r="AC1401" s="17"/>
    </row>
    <row r="1402" spans="1:29" ht="12.75" x14ac:dyDescent="0.2">
      <c r="A1402" s="17"/>
      <c r="B1402" s="17"/>
      <c r="C1402" s="21"/>
      <c r="D1402" s="17"/>
      <c r="E1402" s="22"/>
      <c r="F1402" s="38"/>
      <c r="G1402" s="26"/>
      <c r="H1402" s="22"/>
      <c r="I1402" s="22"/>
      <c r="J1402" s="22"/>
      <c r="K1402" s="22"/>
      <c r="L1402" s="22"/>
      <c r="M1402" s="33"/>
      <c r="N1402" s="22"/>
      <c r="O1402" s="33"/>
      <c r="P1402" s="39"/>
      <c r="Q1402" s="33"/>
      <c r="R1402" s="33"/>
      <c r="S1402" s="40"/>
      <c r="T1402" s="33"/>
      <c r="U1402" s="33"/>
      <c r="V1402" s="17"/>
      <c r="W1402" s="17"/>
      <c r="X1402" s="17"/>
      <c r="Y1402" s="17"/>
      <c r="Z1402" s="17"/>
      <c r="AA1402" s="17"/>
      <c r="AB1402" s="17"/>
      <c r="AC1402" s="17"/>
    </row>
    <row r="1403" spans="1:29" ht="12.75" x14ac:dyDescent="0.2">
      <c r="A1403" s="17"/>
      <c r="B1403" s="17"/>
      <c r="C1403" s="21"/>
      <c r="D1403" s="17"/>
      <c r="E1403" s="22"/>
      <c r="F1403" s="38"/>
      <c r="G1403" s="26"/>
      <c r="H1403" s="22"/>
      <c r="I1403" s="22"/>
      <c r="J1403" s="22"/>
      <c r="K1403" s="22"/>
      <c r="L1403" s="22"/>
      <c r="M1403" s="33"/>
      <c r="N1403" s="22"/>
      <c r="O1403" s="33"/>
      <c r="P1403" s="39"/>
      <c r="Q1403" s="33"/>
      <c r="R1403" s="33"/>
      <c r="S1403" s="40"/>
      <c r="T1403" s="33"/>
      <c r="U1403" s="33"/>
      <c r="V1403" s="17"/>
      <c r="W1403" s="17"/>
      <c r="X1403" s="17"/>
      <c r="Y1403" s="17"/>
      <c r="Z1403" s="17"/>
      <c r="AA1403" s="17"/>
      <c r="AB1403" s="17"/>
      <c r="AC1403" s="17"/>
    </row>
    <row r="1404" spans="1:29" ht="12.75" x14ac:dyDescent="0.2">
      <c r="A1404" s="17"/>
      <c r="B1404" s="17"/>
      <c r="C1404" s="21"/>
      <c r="D1404" s="17"/>
      <c r="E1404" s="22"/>
      <c r="F1404" s="38"/>
      <c r="G1404" s="26"/>
      <c r="H1404" s="22"/>
      <c r="I1404" s="22"/>
      <c r="J1404" s="22"/>
      <c r="K1404" s="22"/>
      <c r="L1404" s="22"/>
      <c r="M1404" s="33"/>
      <c r="N1404" s="22"/>
      <c r="O1404" s="33"/>
      <c r="P1404" s="39"/>
      <c r="Q1404" s="33"/>
      <c r="R1404" s="33"/>
      <c r="S1404" s="40"/>
      <c r="T1404" s="33"/>
      <c r="U1404" s="33"/>
      <c r="V1404" s="17"/>
      <c r="W1404" s="17"/>
      <c r="X1404" s="17"/>
      <c r="Y1404" s="17"/>
      <c r="Z1404" s="17"/>
      <c r="AA1404" s="17"/>
      <c r="AB1404" s="17"/>
      <c r="AC1404" s="17"/>
    </row>
    <row r="1405" spans="1:29" ht="12.75" x14ac:dyDescent="0.2">
      <c r="A1405" s="17"/>
      <c r="B1405" s="17"/>
      <c r="C1405" s="21"/>
      <c r="D1405" s="17"/>
      <c r="E1405" s="22"/>
      <c r="F1405" s="38"/>
      <c r="G1405" s="26"/>
      <c r="H1405" s="22"/>
      <c r="I1405" s="22"/>
      <c r="J1405" s="22"/>
      <c r="K1405" s="22"/>
      <c r="L1405" s="22"/>
      <c r="M1405" s="33"/>
      <c r="N1405" s="22"/>
      <c r="O1405" s="33"/>
      <c r="P1405" s="39"/>
      <c r="Q1405" s="33"/>
      <c r="R1405" s="33"/>
      <c r="S1405" s="40"/>
      <c r="T1405" s="33"/>
      <c r="U1405" s="33"/>
      <c r="V1405" s="17"/>
      <c r="W1405" s="17"/>
      <c r="X1405" s="17"/>
      <c r="Y1405" s="17"/>
      <c r="Z1405" s="17"/>
      <c r="AA1405" s="17"/>
      <c r="AB1405" s="17"/>
      <c r="AC1405" s="17"/>
    </row>
    <row r="1406" spans="1:29" ht="12.75" x14ac:dyDescent="0.2">
      <c r="A1406" s="17"/>
      <c r="B1406" s="17"/>
      <c r="C1406" s="21"/>
      <c r="D1406" s="17"/>
      <c r="E1406" s="22"/>
      <c r="F1406" s="38"/>
      <c r="G1406" s="26"/>
      <c r="H1406" s="22"/>
      <c r="I1406" s="22"/>
      <c r="J1406" s="22"/>
      <c r="K1406" s="22"/>
      <c r="L1406" s="22"/>
      <c r="M1406" s="33"/>
      <c r="N1406" s="22"/>
      <c r="O1406" s="33"/>
      <c r="P1406" s="39"/>
      <c r="Q1406" s="33"/>
      <c r="R1406" s="33"/>
      <c r="S1406" s="40"/>
      <c r="T1406" s="33"/>
      <c r="U1406" s="33"/>
      <c r="V1406" s="17"/>
      <c r="W1406" s="17"/>
      <c r="X1406" s="17"/>
      <c r="Y1406" s="17"/>
      <c r="Z1406" s="17"/>
      <c r="AA1406" s="17"/>
      <c r="AB1406" s="17"/>
      <c r="AC1406" s="17"/>
    </row>
    <row r="1407" spans="1:29" ht="12.75" x14ac:dyDescent="0.2">
      <c r="A1407" s="17"/>
      <c r="B1407" s="17"/>
      <c r="C1407" s="21"/>
      <c r="D1407" s="17"/>
      <c r="E1407" s="22"/>
      <c r="F1407" s="38"/>
      <c r="G1407" s="26"/>
      <c r="H1407" s="22"/>
      <c r="I1407" s="22"/>
      <c r="J1407" s="22"/>
      <c r="K1407" s="22"/>
      <c r="L1407" s="22"/>
      <c r="M1407" s="33"/>
      <c r="N1407" s="22"/>
      <c r="O1407" s="33"/>
      <c r="P1407" s="39"/>
      <c r="Q1407" s="33"/>
      <c r="R1407" s="33"/>
      <c r="S1407" s="40"/>
      <c r="T1407" s="33"/>
      <c r="U1407" s="33"/>
      <c r="V1407" s="17"/>
      <c r="W1407" s="17"/>
      <c r="X1407" s="17"/>
      <c r="Y1407" s="17"/>
      <c r="Z1407" s="17"/>
      <c r="AA1407" s="17"/>
      <c r="AB1407" s="17"/>
      <c r="AC1407" s="17"/>
    </row>
    <row r="1408" spans="1:29" ht="12.75" x14ac:dyDescent="0.2">
      <c r="A1408" s="17"/>
      <c r="B1408" s="17"/>
      <c r="C1408" s="21"/>
      <c r="D1408" s="17"/>
      <c r="E1408" s="22"/>
      <c r="F1408" s="38"/>
      <c r="G1408" s="26"/>
      <c r="H1408" s="22"/>
      <c r="I1408" s="22"/>
      <c r="J1408" s="22"/>
      <c r="K1408" s="22"/>
      <c r="L1408" s="22"/>
      <c r="M1408" s="33"/>
      <c r="N1408" s="22"/>
      <c r="O1408" s="33"/>
      <c r="P1408" s="39"/>
      <c r="Q1408" s="33"/>
      <c r="R1408" s="33"/>
      <c r="S1408" s="40"/>
      <c r="T1408" s="33"/>
      <c r="U1408" s="33"/>
      <c r="V1408" s="17"/>
      <c r="W1408" s="17"/>
      <c r="X1408" s="17"/>
      <c r="Y1408" s="17"/>
      <c r="Z1408" s="17"/>
      <c r="AA1408" s="17"/>
      <c r="AB1408" s="17"/>
      <c r="AC1408" s="17"/>
    </row>
    <row r="1409" spans="1:29" ht="12.75" x14ac:dyDescent="0.2">
      <c r="A1409" s="17"/>
      <c r="B1409" s="17"/>
      <c r="C1409" s="21"/>
      <c r="D1409" s="17"/>
      <c r="E1409" s="22"/>
      <c r="F1409" s="38"/>
      <c r="G1409" s="26"/>
      <c r="H1409" s="22"/>
      <c r="I1409" s="22"/>
      <c r="J1409" s="22"/>
      <c r="K1409" s="22"/>
      <c r="L1409" s="22"/>
      <c r="M1409" s="33"/>
      <c r="N1409" s="22"/>
      <c r="O1409" s="33"/>
      <c r="P1409" s="39"/>
      <c r="Q1409" s="33"/>
      <c r="R1409" s="33"/>
      <c r="S1409" s="40"/>
      <c r="T1409" s="33"/>
      <c r="U1409" s="33"/>
      <c r="V1409" s="17"/>
      <c r="W1409" s="17"/>
      <c r="X1409" s="17"/>
      <c r="Y1409" s="17"/>
      <c r="Z1409" s="17"/>
      <c r="AA1409" s="17"/>
      <c r="AB1409" s="17"/>
      <c r="AC1409" s="17"/>
    </row>
    <row r="1410" spans="1:29" ht="12.75" x14ac:dyDescent="0.2">
      <c r="A1410" s="17"/>
      <c r="B1410" s="17"/>
      <c r="C1410" s="21"/>
      <c r="D1410" s="17"/>
      <c r="E1410" s="22"/>
      <c r="F1410" s="38"/>
      <c r="G1410" s="26"/>
      <c r="H1410" s="22"/>
      <c r="I1410" s="22"/>
      <c r="J1410" s="22"/>
      <c r="K1410" s="22"/>
      <c r="L1410" s="22"/>
      <c r="M1410" s="33"/>
      <c r="N1410" s="22"/>
      <c r="O1410" s="33"/>
      <c r="P1410" s="39"/>
      <c r="Q1410" s="33"/>
      <c r="R1410" s="33"/>
      <c r="S1410" s="40"/>
      <c r="T1410" s="33"/>
      <c r="U1410" s="33"/>
      <c r="V1410" s="17"/>
      <c r="W1410" s="17"/>
      <c r="X1410" s="17"/>
      <c r="Y1410" s="17"/>
      <c r="Z1410" s="17"/>
      <c r="AA1410" s="17"/>
      <c r="AB1410" s="17"/>
      <c r="AC1410" s="17"/>
    </row>
    <row r="1411" spans="1:29" ht="12.75" x14ac:dyDescent="0.2">
      <c r="A1411" s="17"/>
      <c r="B1411" s="17"/>
      <c r="C1411" s="21"/>
      <c r="D1411" s="17"/>
      <c r="E1411" s="22"/>
      <c r="F1411" s="38"/>
      <c r="G1411" s="26"/>
      <c r="H1411" s="22"/>
      <c r="I1411" s="22"/>
      <c r="J1411" s="22"/>
      <c r="K1411" s="22"/>
      <c r="L1411" s="22"/>
      <c r="M1411" s="33"/>
      <c r="N1411" s="22"/>
      <c r="O1411" s="33"/>
      <c r="P1411" s="39"/>
      <c r="Q1411" s="33"/>
      <c r="R1411" s="33"/>
      <c r="S1411" s="40"/>
      <c r="T1411" s="33"/>
      <c r="U1411" s="33"/>
      <c r="V1411" s="17"/>
      <c r="W1411" s="17"/>
      <c r="X1411" s="17"/>
      <c r="Y1411" s="17"/>
      <c r="Z1411" s="17"/>
      <c r="AA1411" s="17"/>
      <c r="AB1411" s="17"/>
      <c r="AC1411" s="17"/>
    </row>
    <row r="1412" spans="1:29" ht="12.75" x14ac:dyDescent="0.2">
      <c r="A1412" s="17"/>
      <c r="B1412" s="17"/>
      <c r="C1412" s="21"/>
      <c r="D1412" s="17"/>
      <c r="E1412" s="22"/>
      <c r="F1412" s="38"/>
      <c r="G1412" s="26"/>
      <c r="H1412" s="22"/>
      <c r="I1412" s="22"/>
      <c r="J1412" s="22"/>
      <c r="K1412" s="22"/>
      <c r="L1412" s="22"/>
      <c r="M1412" s="33"/>
      <c r="N1412" s="22"/>
      <c r="O1412" s="33"/>
      <c r="P1412" s="39"/>
      <c r="Q1412" s="33"/>
      <c r="R1412" s="33"/>
      <c r="S1412" s="40"/>
      <c r="T1412" s="33"/>
      <c r="U1412" s="33"/>
      <c r="V1412" s="17"/>
      <c r="W1412" s="17"/>
      <c r="X1412" s="17"/>
      <c r="Y1412" s="17"/>
      <c r="Z1412" s="17"/>
      <c r="AA1412" s="17"/>
      <c r="AB1412" s="17"/>
      <c r="AC1412" s="17"/>
    </row>
    <row r="1413" spans="1:29" ht="12.75" x14ac:dyDescent="0.2">
      <c r="A1413" s="17"/>
      <c r="B1413" s="17"/>
      <c r="C1413" s="21"/>
      <c r="D1413" s="17"/>
      <c r="E1413" s="22"/>
      <c r="F1413" s="38"/>
      <c r="G1413" s="26"/>
      <c r="H1413" s="22"/>
      <c r="I1413" s="22"/>
      <c r="J1413" s="22"/>
      <c r="K1413" s="22"/>
      <c r="L1413" s="22"/>
      <c r="M1413" s="33"/>
      <c r="N1413" s="22"/>
      <c r="O1413" s="33"/>
      <c r="P1413" s="39"/>
      <c r="Q1413" s="33"/>
      <c r="R1413" s="33"/>
      <c r="S1413" s="40"/>
      <c r="T1413" s="33"/>
      <c r="U1413" s="33"/>
      <c r="V1413" s="17"/>
      <c r="W1413" s="17"/>
      <c r="X1413" s="17"/>
      <c r="Y1413" s="17"/>
      <c r="Z1413" s="17"/>
      <c r="AA1413" s="17"/>
      <c r="AB1413" s="17"/>
      <c r="AC1413" s="17"/>
    </row>
    <row r="1414" spans="1:29" ht="12.75" x14ac:dyDescent="0.2">
      <c r="A1414" s="17"/>
      <c r="B1414" s="17"/>
      <c r="C1414" s="21"/>
      <c r="D1414" s="17"/>
      <c r="E1414" s="22"/>
      <c r="F1414" s="38"/>
      <c r="G1414" s="26"/>
      <c r="H1414" s="22"/>
      <c r="I1414" s="22"/>
      <c r="J1414" s="22"/>
      <c r="K1414" s="22"/>
      <c r="L1414" s="22"/>
      <c r="M1414" s="33"/>
      <c r="N1414" s="22"/>
      <c r="O1414" s="33"/>
      <c r="P1414" s="39"/>
      <c r="Q1414" s="33"/>
      <c r="R1414" s="33"/>
      <c r="S1414" s="40"/>
      <c r="T1414" s="33"/>
      <c r="U1414" s="33"/>
      <c r="V1414" s="17"/>
      <c r="W1414" s="17"/>
      <c r="X1414" s="17"/>
      <c r="Y1414" s="17"/>
      <c r="Z1414" s="17"/>
      <c r="AA1414" s="17"/>
      <c r="AB1414" s="17"/>
      <c r="AC1414" s="17"/>
    </row>
    <row r="1415" spans="1:29" ht="12.75" x14ac:dyDescent="0.2">
      <c r="A1415" s="17"/>
      <c r="B1415" s="17"/>
      <c r="C1415" s="21"/>
      <c r="D1415" s="17"/>
      <c r="E1415" s="22"/>
      <c r="F1415" s="38"/>
      <c r="G1415" s="26"/>
      <c r="H1415" s="22"/>
      <c r="I1415" s="22"/>
      <c r="J1415" s="22"/>
      <c r="K1415" s="22"/>
      <c r="L1415" s="22"/>
      <c r="M1415" s="33"/>
      <c r="N1415" s="22"/>
      <c r="O1415" s="33"/>
      <c r="P1415" s="39"/>
      <c r="Q1415" s="33"/>
      <c r="R1415" s="33"/>
      <c r="S1415" s="40"/>
      <c r="T1415" s="33"/>
      <c r="U1415" s="33"/>
      <c r="V1415" s="17"/>
      <c r="W1415" s="17"/>
      <c r="X1415" s="17"/>
      <c r="Y1415" s="17"/>
      <c r="Z1415" s="17"/>
      <c r="AA1415" s="17"/>
      <c r="AB1415" s="17"/>
      <c r="AC1415" s="17"/>
    </row>
    <row r="1416" spans="1:29" ht="12.75" x14ac:dyDescent="0.2">
      <c r="A1416" s="17"/>
      <c r="B1416" s="17"/>
      <c r="C1416" s="21"/>
      <c r="D1416" s="17"/>
      <c r="E1416" s="22"/>
      <c r="F1416" s="38"/>
      <c r="G1416" s="26"/>
      <c r="H1416" s="22"/>
      <c r="I1416" s="22"/>
      <c r="J1416" s="22"/>
      <c r="K1416" s="22"/>
      <c r="L1416" s="22"/>
      <c r="M1416" s="33"/>
      <c r="N1416" s="22"/>
      <c r="O1416" s="33"/>
      <c r="P1416" s="39"/>
      <c r="Q1416" s="33"/>
      <c r="R1416" s="33"/>
      <c r="S1416" s="40"/>
      <c r="T1416" s="33"/>
      <c r="U1416" s="33"/>
      <c r="V1416" s="17"/>
      <c r="W1416" s="17"/>
      <c r="X1416" s="17"/>
      <c r="Y1416" s="17"/>
      <c r="Z1416" s="17"/>
      <c r="AA1416" s="17"/>
      <c r="AB1416" s="17"/>
      <c r="AC1416" s="17"/>
    </row>
    <row r="1417" spans="1:29" ht="12.75" x14ac:dyDescent="0.2">
      <c r="A1417" s="17"/>
      <c r="B1417" s="17"/>
      <c r="C1417" s="21"/>
      <c r="D1417" s="17"/>
      <c r="E1417" s="22"/>
      <c r="F1417" s="38"/>
      <c r="G1417" s="26"/>
      <c r="H1417" s="22"/>
      <c r="I1417" s="22"/>
      <c r="J1417" s="22"/>
      <c r="K1417" s="22"/>
      <c r="L1417" s="22"/>
      <c r="M1417" s="33"/>
      <c r="N1417" s="22"/>
      <c r="O1417" s="33"/>
      <c r="P1417" s="39"/>
      <c r="Q1417" s="33"/>
      <c r="R1417" s="33"/>
      <c r="S1417" s="40"/>
      <c r="T1417" s="33"/>
      <c r="U1417" s="33"/>
      <c r="V1417" s="17"/>
      <c r="W1417" s="17"/>
      <c r="X1417" s="17"/>
      <c r="Y1417" s="17"/>
      <c r="Z1417" s="17"/>
      <c r="AA1417" s="17"/>
      <c r="AB1417" s="17"/>
      <c r="AC1417" s="17"/>
    </row>
    <row r="1418" spans="1:29" ht="12.75" x14ac:dyDescent="0.2">
      <c r="A1418" s="17"/>
      <c r="B1418" s="17"/>
      <c r="C1418" s="21"/>
      <c r="D1418" s="17"/>
      <c r="E1418" s="22"/>
      <c r="F1418" s="38"/>
      <c r="G1418" s="26"/>
      <c r="H1418" s="22"/>
      <c r="I1418" s="22"/>
      <c r="J1418" s="22"/>
      <c r="K1418" s="22"/>
      <c r="L1418" s="22"/>
      <c r="M1418" s="33"/>
      <c r="N1418" s="22"/>
      <c r="O1418" s="33"/>
      <c r="P1418" s="39"/>
      <c r="Q1418" s="33"/>
      <c r="R1418" s="33"/>
      <c r="S1418" s="40"/>
      <c r="T1418" s="33"/>
      <c r="U1418" s="33"/>
      <c r="V1418" s="17"/>
      <c r="W1418" s="17"/>
      <c r="X1418" s="17"/>
      <c r="Y1418" s="17"/>
      <c r="Z1418" s="17"/>
      <c r="AA1418" s="17"/>
      <c r="AB1418" s="17"/>
      <c r="AC1418" s="17"/>
    </row>
    <row r="1419" spans="1:29" ht="12.75" x14ac:dyDescent="0.2">
      <c r="A1419" s="17"/>
      <c r="B1419" s="17"/>
      <c r="C1419" s="21"/>
      <c r="D1419" s="17"/>
      <c r="E1419" s="22"/>
      <c r="F1419" s="38"/>
      <c r="G1419" s="26"/>
      <c r="H1419" s="22"/>
      <c r="I1419" s="22"/>
      <c r="J1419" s="22"/>
      <c r="K1419" s="22"/>
      <c r="L1419" s="22"/>
      <c r="M1419" s="33"/>
      <c r="N1419" s="22"/>
      <c r="O1419" s="33"/>
      <c r="P1419" s="39"/>
      <c r="Q1419" s="33"/>
      <c r="R1419" s="33"/>
      <c r="S1419" s="40"/>
      <c r="T1419" s="33"/>
      <c r="U1419" s="33"/>
      <c r="V1419" s="17"/>
      <c r="W1419" s="17"/>
      <c r="X1419" s="17"/>
      <c r="Y1419" s="17"/>
      <c r="Z1419" s="17"/>
      <c r="AA1419" s="17"/>
      <c r="AB1419" s="17"/>
      <c r="AC1419" s="17"/>
    </row>
    <row r="1420" spans="1:29" ht="12.75" x14ac:dyDescent="0.2">
      <c r="A1420" s="17"/>
      <c r="B1420" s="17"/>
      <c r="C1420" s="21"/>
      <c r="D1420" s="17"/>
      <c r="E1420" s="22"/>
      <c r="F1420" s="38"/>
      <c r="G1420" s="26"/>
      <c r="H1420" s="22"/>
      <c r="I1420" s="22"/>
      <c r="J1420" s="22"/>
      <c r="K1420" s="22"/>
      <c r="L1420" s="22"/>
      <c r="M1420" s="33"/>
      <c r="N1420" s="22"/>
      <c r="O1420" s="33"/>
      <c r="P1420" s="39"/>
      <c r="Q1420" s="33"/>
      <c r="R1420" s="33"/>
      <c r="S1420" s="40"/>
      <c r="T1420" s="33"/>
      <c r="U1420" s="33"/>
      <c r="V1420" s="17"/>
      <c r="W1420" s="17"/>
      <c r="X1420" s="17"/>
      <c r="Y1420" s="17"/>
      <c r="Z1420" s="17"/>
      <c r="AA1420" s="17"/>
      <c r="AB1420" s="17"/>
      <c r="AC1420" s="17"/>
    </row>
    <row r="1421" spans="1:29" ht="12.75" x14ac:dyDescent="0.2">
      <c r="A1421" s="17"/>
      <c r="B1421" s="17"/>
      <c r="C1421" s="21"/>
      <c r="D1421" s="17"/>
      <c r="E1421" s="22"/>
      <c r="F1421" s="38"/>
      <c r="G1421" s="26"/>
      <c r="H1421" s="22"/>
      <c r="I1421" s="22"/>
      <c r="J1421" s="22"/>
      <c r="K1421" s="22"/>
      <c r="L1421" s="22"/>
      <c r="M1421" s="33"/>
      <c r="N1421" s="22"/>
      <c r="O1421" s="33"/>
      <c r="P1421" s="39"/>
      <c r="Q1421" s="33"/>
      <c r="R1421" s="33"/>
      <c r="S1421" s="40"/>
      <c r="T1421" s="33"/>
      <c r="U1421" s="33"/>
      <c r="V1421" s="17"/>
      <c r="W1421" s="17"/>
      <c r="X1421" s="17"/>
      <c r="Y1421" s="17"/>
      <c r="Z1421" s="17"/>
      <c r="AA1421" s="17"/>
      <c r="AB1421" s="17"/>
      <c r="AC1421" s="17"/>
    </row>
    <row r="1422" spans="1:29" ht="12.75" x14ac:dyDescent="0.2">
      <c r="A1422" s="17"/>
      <c r="B1422" s="17"/>
      <c r="C1422" s="21"/>
      <c r="D1422" s="17"/>
      <c r="E1422" s="22"/>
      <c r="F1422" s="38"/>
      <c r="G1422" s="26"/>
      <c r="H1422" s="22"/>
      <c r="I1422" s="22"/>
      <c r="J1422" s="22"/>
      <c r="K1422" s="22"/>
      <c r="L1422" s="22"/>
      <c r="M1422" s="33"/>
      <c r="N1422" s="22"/>
      <c r="O1422" s="33"/>
      <c r="P1422" s="39"/>
      <c r="Q1422" s="33"/>
      <c r="R1422" s="33"/>
      <c r="S1422" s="40"/>
      <c r="T1422" s="33"/>
      <c r="U1422" s="33"/>
      <c r="V1422" s="17"/>
      <c r="W1422" s="17"/>
      <c r="X1422" s="17"/>
      <c r="Y1422" s="17"/>
      <c r="Z1422" s="17"/>
      <c r="AA1422" s="17"/>
      <c r="AB1422" s="17"/>
      <c r="AC1422" s="17"/>
    </row>
    <row r="1423" spans="1:29" ht="12.75" x14ac:dyDescent="0.2">
      <c r="A1423" s="17"/>
      <c r="B1423" s="17"/>
      <c r="C1423" s="21"/>
      <c r="D1423" s="17"/>
      <c r="E1423" s="22"/>
      <c r="F1423" s="38"/>
      <c r="G1423" s="26"/>
      <c r="H1423" s="22"/>
      <c r="I1423" s="22"/>
      <c r="J1423" s="22"/>
      <c r="K1423" s="22"/>
      <c r="L1423" s="22"/>
      <c r="M1423" s="33"/>
      <c r="N1423" s="22"/>
      <c r="O1423" s="33"/>
      <c r="P1423" s="39"/>
      <c r="Q1423" s="33"/>
      <c r="R1423" s="33"/>
      <c r="S1423" s="40"/>
      <c r="T1423" s="33"/>
      <c r="U1423" s="33"/>
      <c r="V1423" s="17"/>
      <c r="W1423" s="17"/>
      <c r="X1423" s="17"/>
      <c r="Y1423" s="17"/>
      <c r="Z1423" s="17"/>
      <c r="AA1423" s="17"/>
      <c r="AB1423" s="17"/>
      <c r="AC1423" s="17"/>
    </row>
    <row r="1424" spans="1:29" ht="12.75" x14ac:dyDescent="0.2">
      <c r="A1424" s="17"/>
      <c r="B1424" s="17"/>
      <c r="C1424" s="21"/>
      <c r="D1424" s="17"/>
      <c r="E1424" s="22"/>
      <c r="F1424" s="38"/>
      <c r="G1424" s="26"/>
      <c r="H1424" s="22"/>
      <c r="I1424" s="22"/>
      <c r="J1424" s="22"/>
      <c r="K1424" s="22"/>
      <c r="L1424" s="22"/>
      <c r="M1424" s="33"/>
      <c r="N1424" s="22"/>
      <c r="O1424" s="33"/>
      <c r="P1424" s="39"/>
      <c r="Q1424" s="33"/>
      <c r="R1424" s="33"/>
      <c r="S1424" s="40"/>
      <c r="T1424" s="33"/>
      <c r="U1424" s="33"/>
      <c r="V1424" s="17"/>
      <c r="W1424" s="17"/>
      <c r="X1424" s="17"/>
      <c r="Y1424" s="17"/>
      <c r="Z1424" s="17"/>
      <c r="AA1424" s="17"/>
      <c r="AB1424" s="17"/>
      <c r="AC1424" s="17"/>
    </row>
    <row r="1425" spans="1:29" ht="12.75" x14ac:dyDescent="0.2">
      <c r="A1425" s="17"/>
      <c r="B1425" s="17"/>
      <c r="C1425" s="21"/>
      <c r="D1425" s="17"/>
      <c r="E1425" s="22"/>
      <c r="F1425" s="38"/>
      <c r="G1425" s="26"/>
      <c r="H1425" s="22"/>
      <c r="I1425" s="22"/>
      <c r="J1425" s="22"/>
      <c r="K1425" s="22"/>
      <c r="L1425" s="22"/>
      <c r="M1425" s="33"/>
      <c r="N1425" s="22"/>
      <c r="O1425" s="33"/>
      <c r="P1425" s="39"/>
      <c r="Q1425" s="33"/>
      <c r="R1425" s="33"/>
      <c r="S1425" s="40"/>
      <c r="T1425" s="33"/>
      <c r="U1425" s="33"/>
      <c r="V1425" s="17"/>
      <c r="W1425" s="17"/>
      <c r="X1425" s="17"/>
      <c r="Y1425" s="17"/>
      <c r="Z1425" s="17"/>
      <c r="AA1425" s="17"/>
      <c r="AB1425" s="17"/>
      <c r="AC1425" s="17"/>
    </row>
    <row r="1426" spans="1:29" ht="12.75" x14ac:dyDescent="0.2">
      <c r="A1426" s="17"/>
      <c r="B1426" s="17"/>
      <c r="C1426" s="21"/>
      <c r="D1426" s="17"/>
      <c r="E1426" s="22"/>
      <c r="F1426" s="38"/>
      <c r="G1426" s="26"/>
      <c r="H1426" s="22"/>
      <c r="I1426" s="22"/>
      <c r="J1426" s="22"/>
      <c r="K1426" s="22"/>
      <c r="L1426" s="22"/>
      <c r="M1426" s="33"/>
      <c r="N1426" s="22"/>
      <c r="O1426" s="33"/>
      <c r="P1426" s="39"/>
      <c r="Q1426" s="33"/>
      <c r="R1426" s="33"/>
      <c r="S1426" s="40"/>
      <c r="T1426" s="33"/>
      <c r="U1426" s="33"/>
      <c r="V1426" s="17"/>
      <c r="W1426" s="17"/>
      <c r="X1426" s="17"/>
      <c r="Y1426" s="17"/>
      <c r="Z1426" s="17"/>
      <c r="AA1426" s="17"/>
      <c r="AB1426" s="17"/>
      <c r="AC1426" s="17"/>
    </row>
    <row r="1427" spans="1:29" ht="12.75" x14ac:dyDescent="0.2">
      <c r="A1427" s="17"/>
      <c r="B1427" s="17"/>
      <c r="C1427" s="21"/>
      <c r="D1427" s="17"/>
      <c r="E1427" s="22"/>
      <c r="F1427" s="38"/>
      <c r="G1427" s="26"/>
      <c r="H1427" s="22"/>
      <c r="I1427" s="22"/>
      <c r="J1427" s="22"/>
      <c r="K1427" s="22"/>
      <c r="L1427" s="22"/>
      <c r="M1427" s="33"/>
      <c r="N1427" s="22"/>
      <c r="O1427" s="33"/>
      <c r="P1427" s="39"/>
      <c r="Q1427" s="33"/>
      <c r="R1427" s="33"/>
      <c r="S1427" s="40"/>
      <c r="T1427" s="33"/>
      <c r="U1427" s="33"/>
      <c r="V1427" s="17"/>
      <c r="W1427" s="17"/>
      <c r="X1427" s="17"/>
      <c r="Y1427" s="17"/>
      <c r="Z1427" s="17"/>
      <c r="AA1427" s="17"/>
      <c r="AB1427" s="17"/>
      <c r="AC1427" s="17"/>
    </row>
    <row r="1428" spans="1:29" ht="12.75" x14ac:dyDescent="0.2">
      <c r="A1428" s="17"/>
      <c r="B1428" s="17"/>
      <c r="C1428" s="21"/>
      <c r="D1428" s="17"/>
      <c r="E1428" s="22"/>
      <c r="F1428" s="38"/>
      <c r="G1428" s="26"/>
      <c r="H1428" s="22"/>
      <c r="I1428" s="22"/>
      <c r="J1428" s="22"/>
      <c r="K1428" s="22"/>
      <c r="L1428" s="22"/>
      <c r="M1428" s="33"/>
      <c r="N1428" s="22"/>
      <c r="O1428" s="33"/>
      <c r="P1428" s="39"/>
      <c r="Q1428" s="33"/>
      <c r="R1428" s="33"/>
      <c r="S1428" s="40"/>
      <c r="T1428" s="33"/>
      <c r="U1428" s="33"/>
      <c r="V1428" s="17"/>
      <c r="W1428" s="17"/>
      <c r="X1428" s="17"/>
      <c r="Y1428" s="17"/>
      <c r="Z1428" s="17"/>
      <c r="AA1428" s="17"/>
      <c r="AB1428" s="17"/>
      <c r="AC1428" s="17"/>
    </row>
    <row r="1429" spans="1:29" ht="12.75" x14ac:dyDescent="0.2">
      <c r="A1429" s="17"/>
      <c r="B1429" s="17"/>
      <c r="C1429" s="21"/>
      <c r="D1429" s="17"/>
      <c r="E1429" s="22"/>
      <c r="F1429" s="38"/>
      <c r="G1429" s="26"/>
      <c r="H1429" s="22"/>
      <c r="I1429" s="22"/>
      <c r="J1429" s="22"/>
      <c r="K1429" s="22"/>
      <c r="L1429" s="22"/>
      <c r="M1429" s="33"/>
      <c r="N1429" s="22"/>
      <c r="O1429" s="33"/>
      <c r="P1429" s="39"/>
      <c r="Q1429" s="33"/>
      <c r="R1429" s="33"/>
      <c r="S1429" s="40"/>
      <c r="T1429" s="33"/>
      <c r="U1429" s="33"/>
      <c r="V1429" s="17"/>
      <c r="W1429" s="17"/>
      <c r="X1429" s="17"/>
      <c r="Y1429" s="17"/>
      <c r="Z1429" s="17"/>
      <c r="AA1429" s="17"/>
      <c r="AB1429" s="17"/>
      <c r="AC1429" s="17"/>
    </row>
    <row r="1430" spans="1:29" ht="12.75" x14ac:dyDescent="0.2">
      <c r="A1430" s="17"/>
      <c r="B1430" s="17"/>
      <c r="C1430" s="21"/>
      <c r="D1430" s="17"/>
      <c r="E1430" s="22"/>
      <c r="F1430" s="38"/>
      <c r="G1430" s="26"/>
      <c r="H1430" s="22"/>
      <c r="I1430" s="22"/>
      <c r="J1430" s="22"/>
      <c r="K1430" s="22"/>
      <c r="L1430" s="22"/>
      <c r="M1430" s="33"/>
      <c r="N1430" s="22"/>
      <c r="O1430" s="33"/>
      <c r="P1430" s="39"/>
      <c r="Q1430" s="33"/>
      <c r="R1430" s="33"/>
      <c r="S1430" s="40"/>
      <c r="T1430" s="33"/>
      <c r="U1430" s="33"/>
      <c r="V1430" s="17"/>
      <c r="W1430" s="17"/>
      <c r="X1430" s="17"/>
      <c r="Y1430" s="17"/>
      <c r="Z1430" s="17"/>
      <c r="AA1430" s="17"/>
      <c r="AB1430" s="17"/>
      <c r="AC1430" s="17"/>
    </row>
    <row r="1431" spans="1:29" ht="12.75" x14ac:dyDescent="0.2">
      <c r="A1431" s="17"/>
      <c r="B1431" s="17"/>
      <c r="C1431" s="21"/>
      <c r="D1431" s="17"/>
      <c r="E1431" s="22"/>
      <c r="F1431" s="38"/>
      <c r="G1431" s="26"/>
      <c r="H1431" s="22"/>
      <c r="I1431" s="22"/>
      <c r="J1431" s="22"/>
      <c r="K1431" s="22"/>
      <c r="L1431" s="22"/>
      <c r="M1431" s="33"/>
      <c r="N1431" s="22"/>
      <c r="O1431" s="33"/>
      <c r="P1431" s="39"/>
      <c r="Q1431" s="33"/>
      <c r="R1431" s="33"/>
      <c r="S1431" s="40"/>
      <c r="T1431" s="33"/>
      <c r="U1431" s="33"/>
      <c r="V1431" s="17"/>
      <c r="W1431" s="17"/>
      <c r="X1431" s="17"/>
      <c r="Y1431" s="17"/>
      <c r="Z1431" s="17"/>
      <c r="AA1431" s="17"/>
      <c r="AB1431" s="17"/>
      <c r="AC1431" s="17"/>
    </row>
    <row r="1432" spans="1:29" ht="12.75" x14ac:dyDescent="0.2">
      <c r="A1432" s="17"/>
      <c r="B1432" s="17"/>
      <c r="C1432" s="21"/>
      <c r="D1432" s="17"/>
      <c r="E1432" s="22"/>
      <c r="F1432" s="38"/>
      <c r="G1432" s="26"/>
      <c r="H1432" s="22"/>
      <c r="I1432" s="22"/>
      <c r="J1432" s="22"/>
      <c r="K1432" s="22"/>
      <c r="L1432" s="22"/>
      <c r="M1432" s="33"/>
      <c r="N1432" s="22"/>
      <c r="O1432" s="33"/>
      <c r="P1432" s="39"/>
      <c r="Q1432" s="33"/>
      <c r="R1432" s="33"/>
      <c r="S1432" s="40"/>
      <c r="T1432" s="33"/>
      <c r="U1432" s="33"/>
      <c r="V1432" s="17"/>
      <c r="W1432" s="17"/>
      <c r="X1432" s="17"/>
      <c r="Y1432" s="17"/>
      <c r="Z1432" s="17"/>
      <c r="AA1432" s="17"/>
      <c r="AB1432" s="17"/>
      <c r="AC1432" s="17"/>
    </row>
    <row r="1433" spans="1:29" ht="12.75" x14ac:dyDescent="0.2">
      <c r="A1433" s="17"/>
      <c r="B1433" s="17"/>
      <c r="C1433" s="21"/>
      <c r="D1433" s="17"/>
      <c r="E1433" s="22"/>
      <c r="F1433" s="38"/>
      <c r="G1433" s="26"/>
      <c r="H1433" s="22"/>
      <c r="I1433" s="22"/>
      <c r="J1433" s="22"/>
      <c r="K1433" s="22"/>
      <c r="L1433" s="22"/>
      <c r="M1433" s="33"/>
      <c r="N1433" s="22"/>
      <c r="O1433" s="33"/>
      <c r="P1433" s="39"/>
      <c r="Q1433" s="33"/>
      <c r="R1433" s="33"/>
      <c r="S1433" s="40"/>
      <c r="T1433" s="33"/>
      <c r="U1433" s="33"/>
      <c r="V1433" s="17"/>
      <c r="W1433" s="17"/>
      <c r="X1433" s="17"/>
      <c r="Y1433" s="17"/>
      <c r="Z1433" s="17"/>
      <c r="AA1433" s="17"/>
      <c r="AB1433" s="17"/>
      <c r="AC1433" s="17"/>
    </row>
    <row r="1434" spans="1:29" ht="12.75" x14ac:dyDescent="0.2">
      <c r="A1434" s="17"/>
      <c r="B1434" s="17"/>
      <c r="C1434" s="21"/>
      <c r="D1434" s="17"/>
      <c r="E1434" s="22"/>
      <c r="F1434" s="38"/>
      <c r="G1434" s="26"/>
      <c r="H1434" s="22"/>
      <c r="I1434" s="22"/>
      <c r="J1434" s="22"/>
      <c r="K1434" s="22"/>
      <c r="L1434" s="22"/>
      <c r="M1434" s="33"/>
      <c r="N1434" s="22"/>
      <c r="O1434" s="33"/>
      <c r="P1434" s="39"/>
      <c r="Q1434" s="33"/>
      <c r="R1434" s="33"/>
      <c r="S1434" s="40"/>
      <c r="T1434" s="33"/>
      <c r="U1434" s="33"/>
      <c r="V1434" s="17"/>
      <c r="W1434" s="17"/>
      <c r="X1434" s="17"/>
      <c r="Y1434" s="17"/>
      <c r="Z1434" s="17"/>
      <c r="AA1434" s="17"/>
      <c r="AB1434" s="17"/>
      <c r="AC1434" s="17"/>
    </row>
    <row r="1435" spans="1:29" ht="12.75" x14ac:dyDescent="0.2">
      <c r="A1435" s="17"/>
      <c r="B1435" s="17"/>
      <c r="C1435" s="21"/>
      <c r="D1435" s="17"/>
      <c r="E1435" s="22"/>
      <c r="F1435" s="38"/>
      <c r="G1435" s="26"/>
      <c r="H1435" s="22"/>
      <c r="I1435" s="22"/>
      <c r="J1435" s="22"/>
      <c r="K1435" s="22"/>
      <c r="L1435" s="22"/>
      <c r="M1435" s="33"/>
      <c r="N1435" s="22"/>
      <c r="O1435" s="33"/>
      <c r="P1435" s="39"/>
      <c r="Q1435" s="33"/>
      <c r="R1435" s="33"/>
      <c r="S1435" s="40"/>
      <c r="T1435" s="33"/>
      <c r="U1435" s="33"/>
      <c r="V1435" s="17"/>
      <c r="W1435" s="17"/>
      <c r="X1435" s="17"/>
      <c r="Y1435" s="17"/>
      <c r="Z1435" s="17"/>
      <c r="AA1435" s="17"/>
      <c r="AB1435" s="17"/>
      <c r="AC1435" s="17"/>
    </row>
    <row r="1436" spans="1:29" ht="12.75" x14ac:dyDescent="0.2">
      <c r="A1436" s="17"/>
      <c r="B1436" s="17"/>
      <c r="C1436" s="21"/>
      <c r="D1436" s="17"/>
      <c r="E1436" s="22"/>
      <c r="F1436" s="38"/>
      <c r="G1436" s="26"/>
      <c r="H1436" s="22"/>
      <c r="I1436" s="22"/>
      <c r="J1436" s="22"/>
      <c r="K1436" s="22"/>
      <c r="L1436" s="22"/>
      <c r="M1436" s="33"/>
      <c r="N1436" s="22"/>
      <c r="O1436" s="33"/>
      <c r="P1436" s="39"/>
      <c r="Q1436" s="33"/>
      <c r="R1436" s="33"/>
      <c r="S1436" s="40"/>
      <c r="T1436" s="33"/>
      <c r="U1436" s="33"/>
      <c r="V1436" s="17"/>
      <c r="W1436" s="17"/>
      <c r="X1436" s="17"/>
      <c r="Y1436" s="17"/>
      <c r="Z1436" s="17"/>
      <c r="AA1436" s="17"/>
      <c r="AB1436" s="17"/>
      <c r="AC1436" s="17"/>
    </row>
    <row r="1437" spans="1:29" ht="12.75" x14ac:dyDescent="0.2">
      <c r="A1437" s="17"/>
      <c r="B1437" s="17"/>
      <c r="C1437" s="21"/>
      <c r="D1437" s="17"/>
      <c r="E1437" s="22"/>
      <c r="F1437" s="38"/>
      <c r="G1437" s="26"/>
      <c r="H1437" s="22"/>
      <c r="I1437" s="22"/>
      <c r="J1437" s="22"/>
      <c r="K1437" s="22"/>
      <c r="L1437" s="22"/>
      <c r="M1437" s="33"/>
      <c r="N1437" s="22"/>
      <c r="O1437" s="33"/>
      <c r="P1437" s="39"/>
      <c r="Q1437" s="33"/>
      <c r="R1437" s="33"/>
      <c r="S1437" s="40"/>
      <c r="T1437" s="33"/>
      <c r="U1437" s="33"/>
      <c r="V1437" s="17"/>
      <c r="W1437" s="17"/>
      <c r="X1437" s="17"/>
      <c r="Y1437" s="17"/>
      <c r="Z1437" s="17"/>
      <c r="AA1437" s="17"/>
      <c r="AB1437" s="17"/>
      <c r="AC1437" s="17"/>
    </row>
    <row r="1438" spans="1:29" ht="12.75" x14ac:dyDescent="0.2">
      <c r="A1438" s="17"/>
      <c r="B1438" s="17"/>
      <c r="C1438" s="21"/>
      <c r="D1438" s="17"/>
      <c r="E1438" s="22"/>
      <c r="F1438" s="38"/>
      <c r="G1438" s="26"/>
      <c r="H1438" s="22"/>
      <c r="I1438" s="22"/>
      <c r="J1438" s="22"/>
      <c r="K1438" s="22"/>
      <c r="L1438" s="22"/>
      <c r="M1438" s="33"/>
      <c r="N1438" s="22"/>
      <c r="O1438" s="33"/>
      <c r="P1438" s="39"/>
      <c r="Q1438" s="33"/>
      <c r="R1438" s="33"/>
      <c r="S1438" s="40"/>
      <c r="T1438" s="33"/>
      <c r="U1438" s="33"/>
      <c r="V1438" s="17"/>
      <c r="W1438" s="17"/>
      <c r="X1438" s="17"/>
      <c r="Y1438" s="17"/>
      <c r="Z1438" s="17"/>
      <c r="AA1438" s="17"/>
      <c r="AB1438" s="17"/>
      <c r="AC1438" s="17"/>
    </row>
    <row r="1439" spans="1:29" ht="12.75" x14ac:dyDescent="0.2">
      <c r="A1439" s="17"/>
      <c r="B1439" s="17"/>
      <c r="C1439" s="21"/>
      <c r="D1439" s="17"/>
      <c r="E1439" s="22"/>
      <c r="F1439" s="38"/>
      <c r="G1439" s="26"/>
      <c r="H1439" s="22"/>
      <c r="I1439" s="22"/>
      <c r="J1439" s="22"/>
      <c r="K1439" s="22"/>
      <c r="L1439" s="22"/>
      <c r="M1439" s="33"/>
      <c r="N1439" s="22"/>
      <c r="O1439" s="33"/>
      <c r="P1439" s="39"/>
      <c r="Q1439" s="33"/>
      <c r="R1439" s="33"/>
      <c r="S1439" s="40"/>
      <c r="T1439" s="33"/>
      <c r="U1439" s="33"/>
      <c r="V1439" s="17"/>
      <c r="W1439" s="17"/>
      <c r="X1439" s="17"/>
      <c r="Y1439" s="17"/>
      <c r="Z1439" s="17"/>
      <c r="AA1439" s="17"/>
      <c r="AB1439" s="17"/>
      <c r="AC1439" s="17"/>
    </row>
    <row r="1440" spans="1:29" ht="12.75" x14ac:dyDescent="0.2">
      <c r="A1440" s="17"/>
      <c r="B1440" s="17"/>
      <c r="C1440" s="21"/>
      <c r="D1440" s="17"/>
      <c r="E1440" s="22"/>
      <c r="F1440" s="38"/>
      <c r="G1440" s="26"/>
      <c r="H1440" s="22"/>
      <c r="I1440" s="22"/>
      <c r="J1440" s="22"/>
      <c r="K1440" s="22"/>
      <c r="L1440" s="22"/>
      <c r="M1440" s="33"/>
      <c r="N1440" s="22"/>
      <c r="O1440" s="33"/>
      <c r="P1440" s="39"/>
      <c r="Q1440" s="33"/>
      <c r="R1440" s="33"/>
      <c r="S1440" s="40"/>
      <c r="T1440" s="33"/>
      <c r="U1440" s="33"/>
      <c r="V1440" s="17"/>
      <c r="W1440" s="17"/>
      <c r="X1440" s="17"/>
      <c r="Y1440" s="17"/>
      <c r="Z1440" s="17"/>
      <c r="AA1440" s="17"/>
      <c r="AB1440" s="17"/>
      <c r="AC1440" s="17"/>
    </row>
    <row r="1441" spans="1:29" ht="12.75" x14ac:dyDescent="0.2">
      <c r="A1441" s="17"/>
      <c r="B1441" s="17"/>
      <c r="C1441" s="21"/>
      <c r="D1441" s="17"/>
      <c r="E1441" s="22"/>
      <c r="F1441" s="38"/>
      <c r="G1441" s="26"/>
      <c r="H1441" s="22"/>
      <c r="I1441" s="22"/>
      <c r="J1441" s="22"/>
      <c r="K1441" s="22"/>
      <c r="L1441" s="22"/>
      <c r="M1441" s="33"/>
      <c r="N1441" s="22"/>
      <c r="O1441" s="33"/>
      <c r="P1441" s="39"/>
      <c r="Q1441" s="33"/>
      <c r="R1441" s="33"/>
      <c r="S1441" s="40"/>
      <c r="T1441" s="33"/>
      <c r="U1441" s="33"/>
      <c r="V1441" s="17"/>
      <c r="W1441" s="17"/>
      <c r="X1441" s="17"/>
      <c r="Y1441" s="17"/>
      <c r="Z1441" s="17"/>
      <c r="AA1441" s="17"/>
      <c r="AB1441" s="17"/>
      <c r="AC1441" s="17"/>
    </row>
    <row r="1442" spans="1:29" ht="12.75" x14ac:dyDescent="0.2">
      <c r="A1442" s="17"/>
      <c r="B1442" s="17"/>
      <c r="C1442" s="21"/>
      <c r="D1442" s="17"/>
      <c r="E1442" s="22"/>
      <c r="F1442" s="38"/>
      <c r="G1442" s="26"/>
      <c r="H1442" s="22"/>
      <c r="I1442" s="22"/>
      <c r="J1442" s="22"/>
      <c r="K1442" s="22"/>
      <c r="L1442" s="22"/>
      <c r="M1442" s="33"/>
      <c r="N1442" s="22"/>
      <c r="O1442" s="33"/>
      <c r="P1442" s="39"/>
      <c r="Q1442" s="33"/>
      <c r="R1442" s="33"/>
      <c r="S1442" s="40"/>
      <c r="T1442" s="33"/>
      <c r="U1442" s="33"/>
      <c r="V1442" s="17"/>
      <c r="W1442" s="17"/>
      <c r="X1442" s="17"/>
      <c r="Y1442" s="17"/>
      <c r="Z1442" s="17"/>
      <c r="AA1442" s="17"/>
      <c r="AB1442" s="17"/>
      <c r="AC1442" s="17"/>
    </row>
    <row r="1443" spans="1:29" ht="12.75" x14ac:dyDescent="0.2">
      <c r="A1443" s="17"/>
      <c r="B1443" s="17"/>
      <c r="C1443" s="21"/>
      <c r="D1443" s="17"/>
      <c r="E1443" s="22"/>
      <c r="F1443" s="38"/>
      <c r="G1443" s="26"/>
      <c r="H1443" s="22"/>
      <c r="I1443" s="22"/>
      <c r="J1443" s="22"/>
      <c r="K1443" s="22"/>
      <c r="L1443" s="22"/>
      <c r="M1443" s="33"/>
      <c r="N1443" s="22"/>
      <c r="O1443" s="33"/>
      <c r="P1443" s="39"/>
      <c r="Q1443" s="33"/>
      <c r="R1443" s="33"/>
      <c r="S1443" s="40"/>
      <c r="T1443" s="33"/>
      <c r="U1443" s="33"/>
      <c r="V1443" s="17"/>
      <c r="W1443" s="17"/>
      <c r="X1443" s="17"/>
      <c r="Y1443" s="17"/>
      <c r="Z1443" s="17"/>
      <c r="AA1443" s="17"/>
      <c r="AB1443" s="17"/>
      <c r="AC1443" s="17"/>
    </row>
    <row r="1444" spans="1:29" ht="12.75" x14ac:dyDescent="0.2">
      <c r="A1444" s="17"/>
      <c r="B1444" s="17"/>
      <c r="C1444" s="21"/>
      <c r="D1444" s="17"/>
      <c r="E1444" s="22"/>
      <c r="F1444" s="38"/>
      <c r="G1444" s="26"/>
      <c r="H1444" s="22"/>
      <c r="I1444" s="22"/>
      <c r="J1444" s="22"/>
      <c r="K1444" s="22"/>
      <c r="L1444" s="22"/>
      <c r="M1444" s="33"/>
      <c r="N1444" s="22"/>
      <c r="O1444" s="33"/>
      <c r="P1444" s="39"/>
      <c r="Q1444" s="33"/>
      <c r="R1444" s="33"/>
      <c r="S1444" s="40"/>
      <c r="T1444" s="33"/>
      <c r="U1444" s="33"/>
      <c r="V1444" s="17"/>
      <c r="W1444" s="17"/>
      <c r="X1444" s="17"/>
      <c r="Y1444" s="17"/>
      <c r="Z1444" s="17"/>
      <c r="AA1444" s="17"/>
      <c r="AB1444" s="17"/>
      <c r="AC1444" s="17"/>
    </row>
    <row r="1445" spans="1:29" ht="12.75" x14ac:dyDescent="0.2">
      <c r="A1445" s="17"/>
      <c r="B1445" s="17"/>
      <c r="C1445" s="21"/>
      <c r="D1445" s="17"/>
      <c r="E1445" s="22"/>
      <c r="F1445" s="38"/>
      <c r="G1445" s="26"/>
      <c r="H1445" s="22"/>
      <c r="I1445" s="22"/>
      <c r="J1445" s="22"/>
      <c r="K1445" s="22"/>
      <c r="L1445" s="22"/>
      <c r="M1445" s="33"/>
      <c r="N1445" s="22"/>
      <c r="O1445" s="33"/>
      <c r="P1445" s="39"/>
      <c r="Q1445" s="33"/>
      <c r="R1445" s="33"/>
      <c r="S1445" s="40"/>
      <c r="T1445" s="33"/>
      <c r="U1445" s="33"/>
      <c r="V1445" s="17"/>
      <c r="W1445" s="17"/>
      <c r="X1445" s="17"/>
      <c r="Y1445" s="17"/>
      <c r="Z1445" s="17"/>
      <c r="AA1445" s="17"/>
      <c r="AB1445" s="17"/>
      <c r="AC1445" s="17"/>
    </row>
    <row r="1446" spans="1:29" ht="12.75" x14ac:dyDescent="0.2">
      <c r="A1446" s="17"/>
      <c r="B1446" s="17"/>
      <c r="C1446" s="21"/>
      <c r="D1446" s="17"/>
      <c r="E1446" s="22"/>
      <c r="F1446" s="38"/>
      <c r="G1446" s="26"/>
      <c r="H1446" s="22"/>
      <c r="I1446" s="22"/>
      <c r="J1446" s="22"/>
      <c r="K1446" s="22"/>
      <c r="L1446" s="22"/>
      <c r="M1446" s="33"/>
      <c r="N1446" s="22"/>
      <c r="O1446" s="33"/>
      <c r="P1446" s="39"/>
      <c r="Q1446" s="33"/>
      <c r="R1446" s="33"/>
      <c r="S1446" s="40"/>
      <c r="T1446" s="33"/>
      <c r="U1446" s="33"/>
      <c r="V1446" s="17"/>
      <c r="W1446" s="17"/>
      <c r="X1446" s="17"/>
      <c r="Y1446" s="17"/>
      <c r="Z1446" s="17"/>
      <c r="AA1446" s="17"/>
      <c r="AB1446" s="17"/>
      <c r="AC1446" s="17"/>
    </row>
    <row r="1447" spans="1:29" ht="12.75" x14ac:dyDescent="0.2">
      <c r="A1447" s="17"/>
      <c r="B1447" s="17"/>
      <c r="C1447" s="21"/>
      <c r="D1447" s="17"/>
      <c r="E1447" s="22"/>
      <c r="F1447" s="38"/>
      <c r="G1447" s="26"/>
      <c r="H1447" s="22"/>
      <c r="I1447" s="22"/>
      <c r="J1447" s="22"/>
      <c r="K1447" s="22"/>
      <c r="L1447" s="22"/>
      <c r="M1447" s="33"/>
      <c r="N1447" s="22"/>
      <c r="O1447" s="33"/>
      <c r="P1447" s="39"/>
      <c r="Q1447" s="33"/>
      <c r="R1447" s="33"/>
      <c r="S1447" s="40"/>
      <c r="T1447" s="33"/>
      <c r="U1447" s="33"/>
      <c r="V1447" s="17"/>
      <c r="W1447" s="17"/>
      <c r="X1447" s="17"/>
      <c r="Y1447" s="17"/>
      <c r="Z1447" s="17"/>
      <c r="AA1447" s="17"/>
      <c r="AB1447" s="17"/>
      <c r="AC1447" s="17"/>
    </row>
    <row r="1448" spans="1:29" ht="12.75" x14ac:dyDescent="0.2">
      <c r="A1448" s="17"/>
      <c r="B1448" s="17"/>
      <c r="C1448" s="21"/>
      <c r="D1448" s="17"/>
      <c r="E1448" s="22"/>
      <c r="F1448" s="38"/>
      <c r="G1448" s="26"/>
      <c r="H1448" s="22"/>
      <c r="I1448" s="22"/>
      <c r="J1448" s="22"/>
      <c r="K1448" s="22"/>
      <c r="L1448" s="22"/>
      <c r="M1448" s="33"/>
      <c r="N1448" s="22"/>
      <c r="O1448" s="33"/>
      <c r="P1448" s="39"/>
      <c r="Q1448" s="33"/>
      <c r="R1448" s="33"/>
      <c r="S1448" s="40"/>
      <c r="T1448" s="33"/>
      <c r="U1448" s="33"/>
      <c r="V1448" s="17"/>
      <c r="W1448" s="17"/>
      <c r="X1448" s="17"/>
      <c r="Y1448" s="17"/>
      <c r="Z1448" s="17"/>
      <c r="AA1448" s="17"/>
      <c r="AB1448" s="17"/>
      <c r="AC1448" s="17"/>
    </row>
    <row r="1449" spans="1:29" ht="12.75" x14ac:dyDescent="0.2">
      <c r="A1449" s="17"/>
      <c r="B1449" s="17"/>
      <c r="C1449" s="21"/>
      <c r="D1449" s="17"/>
      <c r="E1449" s="22"/>
      <c r="F1449" s="38"/>
      <c r="G1449" s="26"/>
      <c r="H1449" s="22"/>
      <c r="I1449" s="22"/>
      <c r="J1449" s="22"/>
      <c r="K1449" s="22"/>
      <c r="L1449" s="22"/>
      <c r="M1449" s="33"/>
      <c r="N1449" s="22"/>
      <c r="O1449" s="33"/>
      <c r="P1449" s="39"/>
      <c r="Q1449" s="33"/>
      <c r="R1449" s="33"/>
      <c r="S1449" s="40"/>
      <c r="T1449" s="33"/>
      <c r="U1449" s="33"/>
      <c r="V1449" s="17"/>
      <c r="W1449" s="17"/>
      <c r="X1449" s="17"/>
      <c r="Y1449" s="17"/>
      <c r="Z1449" s="17"/>
      <c r="AA1449" s="17"/>
      <c r="AB1449" s="17"/>
      <c r="AC1449" s="17"/>
    </row>
    <row r="1450" spans="1:29" ht="12.75" x14ac:dyDescent="0.2">
      <c r="A1450" s="17"/>
      <c r="B1450" s="17"/>
      <c r="C1450" s="21"/>
      <c r="D1450" s="17"/>
      <c r="E1450" s="22"/>
      <c r="F1450" s="38"/>
      <c r="G1450" s="26"/>
      <c r="H1450" s="22"/>
      <c r="I1450" s="22"/>
      <c r="J1450" s="22"/>
      <c r="K1450" s="22"/>
      <c r="L1450" s="22"/>
      <c r="M1450" s="33"/>
      <c r="N1450" s="22"/>
      <c r="O1450" s="33"/>
      <c r="P1450" s="39"/>
      <c r="Q1450" s="33"/>
      <c r="R1450" s="33"/>
      <c r="S1450" s="40"/>
      <c r="T1450" s="33"/>
      <c r="U1450" s="33"/>
      <c r="V1450" s="17"/>
      <c r="W1450" s="17"/>
      <c r="X1450" s="17"/>
      <c r="Y1450" s="17"/>
      <c r="Z1450" s="17"/>
      <c r="AA1450" s="17"/>
      <c r="AB1450" s="17"/>
      <c r="AC1450" s="17"/>
    </row>
    <row r="1451" spans="1:29" ht="12.75" x14ac:dyDescent="0.2">
      <c r="A1451" s="17"/>
      <c r="B1451" s="17"/>
      <c r="C1451" s="21"/>
      <c r="D1451" s="17"/>
      <c r="E1451" s="22"/>
      <c r="F1451" s="38"/>
      <c r="G1451" s="26"/>
      <c r="H1451" s="22"/>
      <c r="I1451" s="22"/>
      <c r="J1451" s="22"/>
      <c r="K1451" s="22"/>
      <c r="L1451" s="22"/>
      <c r="M1451" s="33"/>
      <c r="N1451" s="22"/>
      <c r="O1451" s="33"/>
      <c r="P1451" s="39"/>
      <c r="Q1451" s="33"/>
      <c r="R1451" s="33"/>
      <c r="S1451" s="40"/>
      <c r="T1451" s="33"/>
      <c r="U1451" s="33"/>
      <c r="V1451" s="17"/>
      <c r="W1451" s="17"/>
      <c r="X1451" s="17"/>
      <c r="Y1451" s="17"/>
      <c r="Z1451" s="17"/>
      <c r="AA1451" s="17"/>
      <c r="AB1451" s="17"/>
      <c r="AC1451" s="17"/>
    </row>
    <row r="1452" spans="1:29" ht="12.75" x14ac:dyDescent="0.2">
      <c r="A1452" s="17"/>
      <c r="B1452" s="17"/>
      <c r="C1452" s="21"/>
      <c r="D1452" s="17"/>
      <c r="E1452" s="22"/>
      <c r="F1452" s="38"/>
      <c r="G1452" s="26"/>
      <c r="H1452" s="22"/>
      <c r="I1452" s="22"/>
      <c r="J1452" s="22"/>
      <c r="K1452" s="22"/>
      <c r="L1452" s="22"/>
      <c r="M1452" s="33"/>
      <c r="N1452" s="22"/>
      <c r="O1452" s="33"/>
      <c r="P1452" s="39"/>
      <c r="Q1452" s="33"/>
      <c r="R1452" s="33"/>
      <c r="S1452" s="40"/>
      <c r="T1452" s="33"/>
      <c r="U1452" s="33"/>
      <c r="V1452" s="17"/>
      <c r="W1452" s="17"/>
      <c r="X1452" s="17"/>
      <c r="Y1452" s="17"/>
      <c r="Z1452" s="17"/>
      <c r="AA1452" s="17"/>
      <c r="AB1452" s="17"/>
      <c r="AC1452" s="17"/>
    </row>
    <row r="1453" spans="1:29" ht="12.75" x14ac:dyDescent="0.2">
      <c r="A1453" s="17"/>
      <c r="B1453" s="17"/>
      <c r="C1453" s="21"/>
      <c r="D1453" s="17"/>
      <c r="E1453" s="22"/>
      <c r="F1453" s="38"/>
      <c r="G1453" s="26"/>
      <c r="H1453" s="22"/>
      <c r="I1453" s="22"/>
      <c r="J1453" s="22"/>
      <c r="K1453" s="22"/>
      <c r="L1453" s="22"/>
      <c r="M1453" s="33"/>
      <c r="N1453" s="22"/>
      <c r="O1453" s="33"/>
      <c r="P1453" s="39"/>
      <c r="Q1453" s="33"/>
      <c r="R1453" s="33"/>
      <c r="S1453" s="40"/>
      <c r="T1453" s="33"/>
      <c r="U1453" s="33"/>
      <c r="V1453" s="17"/>
      <c r="W1453" s="17"/>
      <c r="X1453" s="17"/>
      <c r="Y1453" s="17"/>
      <c r="Z1453" s="17"/>
      <c r="AA1453" s="17"/>
      <c r="AB1453" s="17"/>
      <c r="AC1453" s="17"/>
    </row>
    <row r="1454" spans="1:29" ht="12.75" x14ac:dyDescent="0.2">
      <c r="A1454" s="17"/>
      <c r="B1454" s="17"/>
      <c r="C1454" s="21"/>
      <c r="D1454" s="17"/>
      <c r="E1454" s="22"/>
      <c r="F1454" s="38"/>
      <c r="G1454" s="26"/>
      <c r="H1454" s="22"/>
      <c r="I1454" s="22"/>
      <c r="J1454" s="22"/>
      <c r="K1454" s="22"/>
      <c r="L1454" s="22"/>
      <c r="M1454" s="33"/>
      <c r="N1454" s="22"/>
      <c r="O1454" s="33"/>
      <c r="P1454" s="39"/>
      <c r="Q1454" s="33"/>
      <c r="R1454" s="33"/>
      <c r="S1454" s="40"/>
      <c r="T1454" s="33"/>
      <c r="U1454" s="33"/>
      <c r="V1454" s="17"/>
      <c r="W1454" s="17"/>
      <c r="X1454" s="17"/>
      <c r="Y1454" s="17"/>
      <c r="Z1454" s="17"/>
      <c r="AA1454" s="17"/>
      <c r="AB1454" s="17"/>
      <c r="AC1454" s="17"/>
    </row>
    <row r="1455" spans="1:29" ht="12.75" x14ac:dyDescent="0.2">
      <c r="A1455" s="17"/>
      <c r="B1455" s="17"/>
      <c r="C1455" s="21"/>
      <c r="D1455" s="17"/>
      <c r="E1455" s="22"/>
      <c r="F1455" s="38"/>
      <c r="G1455" s="26"/>
      <c r="H1455" s="22"/>
      <c r="I1455" s="22"/>
      <c r="J1455" s="22"/>
      <c r="K1455" s="22"/>
      <c r="L1455" s="22"/>
      <c r="M1455" s="33"/>
      <c r="N1455" s="22"/>
      <c r="O1455" s="33"/>
      <c r="P1455" s="39"/>
      <c r="Q1455" s="33"/>
      <c r="R1455" s="33"/>
      <c r="S1455" s="40"/>
      <c r="T1455" s="33"/>
      <c r="U1455" s="33"/>
      <c r="V1455" s="17"/>
      <c r="W1455" s="17"/>
      <c r="X1455" s="17"/>
      <c r="Y1455" s="17"/>
      <c r="Z1455" s="17"/>
      <c r="AA1455" s="17"/>
      <c r="AB1455" s="17"/>
      <c r="AC1455" s="17"/>
    </row>
    <row r="1456" spans="1:29" ht="12.75" x14ac:dyDescent="0.2">
      <c r="A1456" s="17"/>
      <c r="B1456" s="17"/>
      <c r="C1456" s="21"/>
      <c r="D1456" s="17"/>
      <c r="E1456" s="22"/>
      <c r="F1456" s="38"/>
      <c r="G1456" s="26"/>
      <c r="H1456" s="22"/>
      <c r="I1456" s="22"/>
      <c r="J1456" s="22"/>
      <c r="K1456" s="22"/>
      <c r="L1456" s="22"/>
      <c r="M1456" s="33"/>
      <c r="N1456" s="22"/>
      <c r="O1456" s="33"/>
      <c r="P1456" s="39"/>
      <c r="Q1456" s="33"/>
      <c r="R1456" s="33"/>
      <c r="S1456" s="40"/>
      <c r="T1456" s="33"/>
      <c r="U1456" s="33"/>
      <c r="V1456" s="17"/>
      <c r="W1456" s="17"/>
      <c r="X1456" s="17"/>
      <c r="Y1456" s="17"/>
      <c r="Z1456" s="17"/>
      <c r="AA1456" s="17"/>
      <c r="AB1456" s="17"/>
      <c r="AC1456" s="17"/>
    </row>
    <row r="1457" spans="1:29" ht="12.75" x14ac:dyDescent="0.2">
      <c r="A1457" s="17"/>
      <c r="B1457" s="17"/>
      <c r="C1457" s="21"/>
      <c r="D1457" s="17"/>
      <c r="E1457" s="22"/>
      <c r="F1457" s="38"/>
      <c r="G1457" s="26"/>
      <c r="H1457" s="22"/>
      <c r="I1457" s="22"/>
      <c r="J1457" s="22"/>
      <c r="K1457" s="22"/>
      <c r="L1457" s="22"/>
      <c r="M1457" s="33"/>
      <c r="N1457" s="22"/>
      <c r="O1457" s="33"/>
      <c r="P1457" s="39"/>
      <c r="Q1457" s="33"/>
      <c r="R1457" s="33"/>
      <c r="S1457" s="40"/>
      <c r="T1457" s="33"/>
      <c r="U1457" s="33"/>
      <c r="V1457" s="17"/>
      <c r="W1457" s="17"/>
      <c r="X1457" s="17"/>
      <c r="Y1457" s="17"/>
      <c r="Z1457" s="17"/>
      <c r="AA1457" s="17"/>
      <c r="AB1457" s="17"/>
      <c r="AC1457" s="17"/>
    </row>
    <row r="1458" spans="1:29" ht="12.75" x14ac:dyDescent="0.2">
      <c r="A1458" s="17"/>
      <c r="B1458" s="17"/>
      <c r="C1458" s="21"/>
      <c r="D1458" s="17"/>
      <c r="E1458" s="22"/>
      <c r="F1458" s="38"/>
      <c r="G1458" s="26"/>
      <c r="H1458" s="22"/>
      <c r="I1458" s="22"/>
      <c r="J1458" s="22"/>
      <c r="K1458" s="22"/>
      <c r="L1458" s="22"/>
      <c r="M1458" s="33"/>
      <c r="N1458" s="22"/>
      <c r="O1458" s="33"/>
      <c r="P1458" s="39"/>
      <c r="Q1458" s="33"/>
      <c r="R1458" s="33"/>
      <c r="S1458" s="40"/>
      <c r="T1458" s="33"/>
      <c r="U1458" s="33"/>
      <c r="V1458" s="17"/>
      <c r="W1458" s="17"/>
      <c r="X1458" s="17"/>
      <c r="Y1458" s="17"/>
      <c r="Z1458" s="17"/>
      <c r="AA1458" s="17"/>
      <c r="AB1458" s="17"/>
      <c r="AC1458" s="17"/>
    </row>
    <row r="1459" spans="1:29" ht="12.75" x14ac:dyDescent="0.2">
      <c r="A1459" s="17"/>
      <c r="B1459" s="17"/>
      <c r="C1459" s="21"/>
      <c r="D1459" s="17"/>
      <c r="E1459" s="22"/>
      <c r="F1459" s="38"/>
      <c r="G1459" s="26"/>
      <c r="H1459" s="22"/>
      <c r="I1459" s="22"/>
      <c r="J1459" s="22"/>
      <c r="K1459" s="22"/>
      <c r="L1459" s="22"/>
      <c r="M1459" s="33"/>
      <c r="N1459" s="22"/>
      <c r="O1459" s="33"/>
      <c r="P1459" s="39"/>
      <c r="Q1459" s="33"/>
      <c r="R1459" s="33"/>
      <c r="S1459" s="40"/>
      <c r="T1459" s="33"/>
      <c r="U1459" s="33"/>
      <c r="V1459" s="17"/>
      <c r="W1459" s="17"/>
      <c r="X1459" s="17"/>
      <c r="Y1459" s="17"/>
      <c r="Z1459" s="17"/>
      <c r="AA1459" s="17"/>
      <c r="AB1459" s="17"/>
      <c r="AC1459" s="17"/>
    </row>
    <row r="1460" spans="1:29" ht="12.75" x14ac:dyDescent="0.2">
      <c r="A1460" s="17"/>
      <c r="B1460" s="17"/>
      <c r="C1460" s="21"/>
      <c r="D1460" s="17"/>
      <c r="E1460" s="22"/>
      <c r="F1460" s="38"/>
      <c r="G1460" s="26"/>
      <c r="H1460" s="22"/>
      <c r="I1460" s="22"/>
      <c r="J1460" s="22"/>
      <c r="K1460" s="22"/>
      <c r="L1460" s="22"/>
      <c r="M1460" s="33"/>
      <c r="N1460" s="22"/>
      <c r="O1460" s="33"/>
      <c r="P1460" s="39"/>
      <c r="Q1460" s="33"/>
      <c r="R1460" s="33"/>
      <c r="S1460" s="40"/>
      <c r="T1460" s="33"/>
      <c r="U1460" s="33"/>
      <c r="V1460" s="17"/>
      <c r="W1460" s="17"/>
      <c r="X1460" s="17"/>
      <c r="Y1460" s="17"/>
      <c r="Z1460" s="17"/>
      <c r="AA1460" s="17"/>
      <c r="AB1460" s="17"/>
      <c r="AC1460" s="17"/>
    </row>
    <row r="1461" spans="1:29" ht="12.75" x14ac:dyDescent="0.2">
      <c r="A1461" s="17"/>
      <c r="B1461" s="17"/>
      <c r="C1461" s="21"/>
      <c r="D1461" s="17"/>
      <c r="E1461" s="22"/>
      <c r="F1461" s="38"/>
      <c r="G1461" s="26"/>
      <c r="H1461" s="22"/>
      <c r="I1461" s="22"/>
      <c r="J1461" s="22"/>
      <c r="K1461" s="22"/>
      <c r="L1461" s="22"/>
      <c r="M1461" s="33"/>
      <c r="N1461" s="22"/>
      <c r="O1461" s="33"/>
      <c r="P1461" s="39"/>
      <c r="Q1461" s="33"/>
      <c r="R1461" s="33"/>
      <c r="S1461" s="40"/>
      <c r="T1461" s="33"/>
      <c r="U1461" s="33"/>
      <c r="V1461" s="17"/>
      <c r="W1461" s="17"/>
      <c r="X1461" s="17"/>
      <c r="Y1461" s="17"/>
      <c r="Z1461" s="17"/>
      <c r="AA1461" s="17"/>
      <c r="AB1461" s="17"/>
      <c r="AC1461" s="17"/>
    </row>
    <row r="1462" spans="1:29" ht="12.75" x14ac:dyDescent="0.2">
      <c r="A1462" s="17"/>
      <c r="B1462" s="17"/>
      <c r="C1462" s="21"/>
      <c r="D1462" s="17"/>
      <c r="E1462" s="22"/>
      <c r="F1462" s="38"/>
      <c r="G1462" s="26"/>
      <c r="H1462" s="22"/>
      <c r="I1462" s="22"/>
      <c r="J1462" s="22"/>
      <c r="K1462" s="22"/>
      <c r="L1462" s="22"/>
      <c r="M1462" s="33"/>
      <c r="N1462" s="22"/>
      <c r="O1462" s="33"/>
      <c r="P1462" s="39"/>
      <c r="Q1462" s="33"/>
      <c r="R1462" s="33"/>
      <c r="S1462" s="40"/>
      <c r="T1462" s="33"/>
      <c r="U1462" s="33"/>
      <c r="V1462" s="17"/>
      <c r="W1462" s="17"/>
      <c r="X1462" s="17"/>
      <c r="Y1462" s="17"/>
      <c r="Z1462" s="17"/>
      <c r="AA1462" s="17"/>
      <c r="AB1462" s="17"/>
      <c r="AC1462" s="17"/>
    </row>
    <row r="1463" spans="1:29" ht="12.75" x14ac:dyDescent="0.2">
      <c r="A1463" s="17"/>
      <c r="B1463" s="17"/>
      <c r="C1463" s="21"/>
      <c r="D1463" s="17"/>
      <c r="E1463" s="22"/>
      <c r="F1463" s="38"/>
      <c r="G1463" s="26"/>
      <c r="H1463" s="22"/>
      <c r="I1463" s="22"/>
      <c r="J1463" s="22"/>
      <c r="K1463" s="22"/>
      <c r="L1463" s="22"/>
      <c r="M1463" s="33"/>
      <c r="N1463" s="22"/>
      <c r="O1463" s="33"/>
      <c r="P1463" s="39"/>
      <c r="Q1463" s="33"/>
      <c r="R1463" s="33"/>
      <c r="S1463" s="40"/>
      <c r="T1463" s="33"/>
      <c r="U1463" s="33"/>
      <c r="V1463" s="17"/>
      <c r="W1463" s="17"/>
      <c r="X1463" s="17"/>
      <c r="Y1463" s="17"/>
      <c r="Z1463" s="17"/>
      <c r="AA1463" s="17"/>
      <c r="AB1463" s="17"/>
      <c r="AC1463" s="17"/>
    </row>
    <row r="1464" spans="1:29" ht="12.75" x14ac:dyDescent="0.2">
      <c r="A1464" s="17"/>
      <c r="B1464" s="17"/>
      <c r="C1464" s="21"/>
      <c r="D1464" s="17"/>
      <c r="E1464" s="22"/>
      <c r="F1464" s="38"/>
      <c r="G1464" s="26"/>
      <c r="H1464" s="22"/>
      <c r="I1464" s="22"/>
      <c r="J1464" s="22"/>
      <c r="K1464" s="22"/>
      <c r="L1464" s="22"/>
      <c r="M1464" s="33"/>
      <c r="N1464" s="22"/>
      <c r="O1464" s="33"/>
      <c r="P1464" s="39"/>
      <c r="Q1464" s="33"/>
      <c r="R1464" s="33"/>
      <c r="S1464" s="40"/>
      <c r="T1464" s="33"/>
      <c r="U1464" s="33"/>
      <c r="V1464" s="17"/>
      <c r="W1464" s="17"/>
      <c r="X1464" s="17"/>
      <c r="Y1464" s="17"/>
      <c r="Z1464" s="17"/>
      <c r="AA1464" s="17"/>
      <c r="AB1464" s="17"/>
      <c r="AC1464" s="17"/>
    </row>
    <row r="1465" spans="1:29" ht="12.75" x14ac:dyDescent="0.2">
      <c r="A1465" s="17"/>
      <c r="B1465" s="17"/>
      <c r="C1465" s="21"/>
      <c r="D1465" s="17"/>
      <c r="E1465" s="22"/>
      <c r="F1465" s="38"/>
      <c r="G1465" s="26"/>
      <c r="H1465" s="22"/>
      <c r="I1465" s="22"/>
      <c r="J1465" s="22"/>
      <c r="K1465" s="22"/>
      <c r="L1465" s="22"/>
      <c r="M1465" s="33"/>
      <c r="N1465" s="22"/>
      <c r="O1465" s="33"/>
      <c r="P1465" s="39"/>
      <c r="Q1465" s="33"/>
      <c r="R1465" s="33"/>
      <c r="S1465" s="40"/>
      <c r="T1465" s="33"/>
      <c r="U1465" s="33"/>
      <c r="V1465" s="17"/>
      <c r="W1465" s="17"/>
      <c r="X1465" s="17"/>
      <c r="Y1465" s="17"/>
      <c r="Z1465" s="17"/>
      <c r="AA1465" s="17"/>
      <c r="AB1465" s="17"/>
      <c r="AC1465" s="17"/>
    </row>
    <row r="1466" spans="1:29" ht="12.75" x14ac:dyDescent="0.2">
      <c r="A1466" s="17"/>
      <c r="B1466" s="17"/>
      <c r="C1466" s="21"/>
      <c r="D1466" s="17"/>
      <c r="E1466" s="22"/>
      <c r="F1466" s="38"/>
      <c r="G1466" s="26"/>
      <c r="H1466" s="22"/>
      <c r="I1466" s="22"/>
      <c r="J1466" s="22"/>
      <c r="K1466" s="22"/>
      <c r="L1466" s="22"/>
      <c r="M1466" s="33"/>
      <c r="N1466" s="22"/>
      <c r="O1466" s="33"/>
      <c r="P1466" s="39"/>
      <c r="Q1466" s="33"/>
      <c r="R1466" s="33"/>
      <c r="S1466" s="40"/>
      <c r="T1466" s="33"/>
      <c r="U1466" s="33"/>
      <c r="V1466" s="17"/>
      <c r="W1466" s="17"/>
      <c r="X1466" s="17"/>
      <c r="Y1466" s="17"/>
      <c r="Z1466" s="17"/>
      <c r="AA1466" s="17"/>
      <c r="AB1466" s="17"/>
      <c r="AC1466" s="17"/>
    </row>
    <row r="1467" spans="1:29" ht="12.75" x14ac:dyDescent="0.2">
      <c r="A1467" s="17"/>
      <c r="B1467" s="17"/>
      <c r="C1467" s="21"/>
      <c r="D1467" s="17"/>
      <c r="E1467" s="22"/>
      <c r="F1467" s="38"/>
      <c r="G1467" s="26"/>
      <c r="H1467" s="22"/>
      <c r="I1467" s="22"/>
      <c r="J1467" s="22"/>
      <c r="K1467" s="22"/>
      <c r="L1467" s="22"/>
      <c r="M1467" s="33"/>
      <c r="N1467" s="22"/>
      <c r="O1467" s="33"/>
      <c r="P1467" s="39"/>
      <c r="Q1467" s="33"/>
      <c r="R1467" s="33"/>
      <c r="S1467" s="40"/>
      <c r="T1467" s="33"/>
      <c r="U1467" s="33"/>
      <c r="V1467" s="17"/>
      <c r="W1467" s="17"/>
      <c r="X1467" s="17"/>
      <c r="Y1467" s="17"/>
      <c r="Z1467" s="17"/>
      <c r="AA1467" s="17"/>
      <c r="AB1467" s="17"/>
      <c r="AC1467" s="17"/>
    </row>
    <row r="1468" spans="1:29" ht="12.75" x14ac:dyDescent="0.2">
      <c r="A1468" s="17"/>
      <c r="B1468" s="17"/>
      <c r="C1468" s="21"/>
      <c r="D1468" s="17"/>
      <c r="E1468" s="22"/>
      <c r="F1468" s="38"/>
      <c r="G1468" s="26"/>
      <c r="H1468" s="22"/>
      <c r="I1468" s="22"/>
      <c r="J1468" s="22"/>
      <c r="K1468" s="22"/>
      <c r="L1468" s="22"/>
      <c r="M1468" s="33"/>
      <c r="N1468" s="22"/>
      <c r="O1468" s="33"/>
      <c r="P1468" s="39"/>
      <c r="Q1468" s="33"/>
      <c r="R1468" s="33"/>
      <c r="S1468" s="40"/>
      <c r="T1468" s="33"/>
      <c r="U1468" s="33"/>
      <c r="V1468" s="17"/>
      <c r="W1468" s="17"/>
      <c r="X1468" s="17"/>
      <c r="Y1468" s="17"/>
      <c r="Z1468" s="17"/>
      <c r="AA1468" s="17"/>
      <c r="AB1468" s="17"/>
      <c r="AC1468" s="17"/>
    </row>
    <row r="1469" spans="1:29" ht="12.75" x14ac:dyDescent="0.2">
      <c r="A1469" s="17"/>
      <c r="B1469" s="17"/>
      <c r="C1469" s="21"/>
      <c r="D1469" s="17"/>
      <c r="E1469" s="22"/>
      <c r="F1469" s="38"/>
      <c r="G1469" s="26"/>
      <c r="H1469" s="22"/>
      <c r="I1469" s="22"/>
      <c r="J1469" s="22"/>
      <c r="K1469" s="22"/>
      <c r="L1469" s="22"/>
      <c r="M1469" s="33"/>
      <c r="N1469" s="22"/>
      <c r="O1469" s="33"/>
      <c r="P1469" s="39"/>
      <c r="Q1469" s="33"/>
      <c r="R1469" s="33"/>
      <c r="S1469" s="40"/>
      <c r="T1469" s="33"/>
      <c r="U1469" s="33"/>
      <c r="V1469" s="17"/>
      <c r="W1469" s="17"/>
      <c r="X1469" s="17"/>
      <c r="Y1469" s="17"/>
      <c r="Z1469" s="17"/>
      <c r="AA1469" s="17"/>
      <c r="AB1469" s="17"/>
      <c r="AC1469" s="17"/>
    </row>
    <row r="1470" spans="1:29" ht="12.75" x14ac:dyDescent="0.2">
      <c r="A1470" s="17"/>
      <c r="B1470" s="17"/>
      <c r="C1470" s="21"/>
      <c r="D1470" s="17"/>
      <c r="E1470" s="22"/>
      <c r="F1470" s="38"/>
      <c r="G1470" s="26"/>
      <c r="H1470" s="22"/>
      <c r="I1470" s="22"/>
      <c r="J1470" s="22"/>
      <c r="K1470" s="22"/>
      <c r="L1470" s="22"/>
      <c r="M1470" s="33"/>
      <c r="N1470" s="22"/>
      <c r="O1470" s="33"/>
      <c r="P1470" s="39"/>
      <c r="Q1470" s="33"/>
      <c r="R1470" s="33"/>
      <c r="S1470" s="40"/>
      <c r="T1470" s="33"/>
      <c r="U1470" s="33"/>
      <c r="V1470" s="17"/>
      <c r="W1470" s="17"/>
      <c r="X1470" s="17"/>
      <c r="Y1470" s="17"/>
      <c r="Z1470" s="17"/>
      <c r="AA1470" s="17"/>
      <c r="AB1470" s="17"/>
      <c r="AC1470" s="17"/>
    </row>
    <row r="1471" spans="1:29" ht="12.75" x14ac:dyDescent="0.2">
      <c r="A1471" s="17"/>
      <c r="B1471" s="17"/>
      <c r="C1471" s="21"/>
      <c r="D1471" s="17"/>
      <c r="E1471" s="22"/>
      <c r="F1471" s="38"/>
      <c r="G1471" s="26"/>
      <c r="H1471" s="22"/>
      <c r="I1471" s="22"/>
      <c r="J1471" s="22"/>
      <c r="K1471" s="22"/>
      <c r="L1471" s="22"/>
      <c r="M1471" s="33"/>
      <c r="N1471" s="22"/>
      <c r="O1471" s="33"/>
      <c r="P1471" s="39"/>
      <c r="Q1471" s="33"/>
      <c r="R1471" s="33"/>
      <c r="S1471" s="40"/>
      <c r="T1471" s="33"/>
      <c r="U1471" s="33"/>
      <c r="V1471" s="17"/>
      <c r="W1471" s="17"/>
      <c r="X1471" s="17"/>
      <c r="Y1471" s="17"/>
      <c r="Z1471" s="17"/>
      <c r="AA1471" s="17"/>
      <c r="AB1471" s="17"/>
      <c r="AC1471" s="17"/>
    </row>
    <row r="1472" spans="1:29" ht="12.75" x14ac:dyDescent="0.2">
      <c r="A1472" s="17"/>
      <c r="B1472" s="17"/>
      <c r="C1472" s="21"/>
      <c r="D1472" s="17"/>
      <c r="E1472" s="22"/>
      <c r="F1472" s="38"/>
      <c r="G1472" s="26"/>
      <c r="H1472" s="22"/>
      <c r="I1472" s="22"/>
      <c r="J1472" s="22"/>
      <c r="K1472" s="22"/>
      <c r="L1472" s="22"/>
      <c r="M1472" s="33"/>
      <c r="N1472" s="22"/>
      <c r="O1472" s="33"/>
      <c r="P1472" s="39"/>
      <c r="Q1472" s="33"/>
      <c r="R1472" s="33"/>
      <c r="S1472" s="40"/>
      <c r="T1472" s="33"/>
      <c r="U1472" s="33"/>
      <c r="V1472" s="17"/>
      <c r="W1472" s="17"/>
      <c r="X1472" s="17"/>
      <c r="Y1472" s="17"/>
      <c r="Z1472" s="17"/>
      <c r="AA1472" s="17"/>
      <c r="AB1472" s="17"/>
      <c r="AC1472" s="17"/>
    </row>
    <row r="1473" spans="1:29" ht="12.75" x14ac:dyDescent="0.2">
      <c r="A1473" s="17"/>
      <c r="B1473" s="17"/>
      <c r="C1473" s="21"/>
      <c r="D1473" s="17"/>
      <c r="E1473" s="22"/>
      <c r="F1473" s="38"/>
      <c r="G1473" s="26"/>
      <c r="H1473" s="22"/>
      <c r="I1473" s="22"/>
      <c r="J1473" s="22"/>
      <c r="K1473" s="22"/>
      <c r="L1473" s="22"/>
      <c r="M1473" s="33"/>
      <c r="N1473" s="22"/>
      <c r="O1473" s="33"/>
      <c r="P1473" s="39"/>
      <c r="Q1473" s="33"/>
      <c r="R1473" s="33"/>
      <c r="S1473" s="40"/>
      <c r="T1473" s="33"/>
      <c r="U1473" s="33"/>
      <c r="V1473" s="17"/>
      <c r="W1473" s="17"/>
      <c r="X1473" s="17"/>
      <c r="Y1473" s="17"/>
      <c r="Z1473" s="17"/>
      <c r="AA1473" s="17"/>
      <c r="AB1473" s="17"/>
      <c r="AC1473" s="17"/>
    </row>
    <row r="1474" spans="1:29" ht="12.75" x14ac:dyDescent="0.2">
      <c r="A1474" s="17"/>
      <c r="B1474" s="17"/>
      <c r="C1474" s="21"/>
      <c r="D1474" s="17"/>
      <c r="E1474" s="22"/>
      <c r="F1474" s="38"/>
      <c r="G1474" s="26"/>
      <c r="H1474" s="22"/>
      <c r="I1474" s="22"/>
      <c r="J1474" s="22"/>
      <c r="K1474" s="22"/>
      <c r="L1474" s="22"/>
      <c r="M1474" s="33"/>
      <c r="N1474" s="22"/>
      <c r="O1474" s="33"/>
      <c r="P1474" s="39"/>
      <c r="Q1474" s="33"/>
      <c r="R1474" s="33"/>
      <c r="S1474" s="40"/>
      <c r="T1474" s="33"/>
      <c r="U1474" s="33"/>
      <c r="V1474" s="17"/>
      <c r="W1474" s="17"/>
      <c r="X1474" s="17"/>
      <c r="Y1474" s="17"/>
      <c r="Z1474" s="17"/>
      <c r="AA1474" s="17"/>
      <c r="AB1474" s="17"/>
      <c r="AC1474" s="17"/>
    </row>
    <row r="1475" spans="1:29" ht="12.75" x14ac:dyDescent="0.2">
      <c r="A1475" s="17"/>
      <c r="B1475" s="17"/>
      <c r="C1475" s="21"/>
      <c r="D1475" s="17"/>
      <c r="E1475" s="22"/>
      <c r="F1475" s="38"/>
      <c r="G1475" s="26"/>
      <c r="H1475" s="22"/>
      <c r="I1475" s="22"/>
      <c r="J1475" s="22"/>
      <c r="K1475" s="22"/>
      <c r="L1475" s="22"/>
      <c r="M1475" s="33"/>
      <c r="N1475" s="22"/>
      <c r="O1475" s="33"/>
      <c r="P1475" s="39"/>
      <c r="Q1475" s="33"/>
      <c r="R1475" s="33"/>
      <c r="S1475" s="40"/>
      <c r="T1475" s="33"/>
      <c r="U1475" s="33"/>
      <c r="V1475" s="17"/>
      <c r="W1475" s="17"/>
      <c r="X1475" s="17"/>
      <c r="Y1475" s="17"/>
      <c r="Z1475" s="17"/>
      <c r="AA1475" s="17"/>
      <c r="AB1475" s="17"/>
      <c r="AC1475" s="17"/>
    </row>
    <row r="1476" spans="1:29" ht="12.75" x14ac:dyDescent="0.2">
      <c r="A1476" s="17"/>
      <c r="B1476" s="17"/>
      <c r="C1476" s="21"/>
      <c r="D1476" s="17"/>
      <c r="E1476" s="22"/>
      <c r="F1476" s="38"/>
      <c r="G1476" s="26"/>
      <c r="H1476" s="22"/>
      <c r="I1476" s="22"/>
      <c r="J1476" s="22"/>
      <c r="K1476" s="22"/>
      <c r="L1476" s="22"/>
      <c r="M1476" s="33"/>
      <c r="N1476" s="22"/>
      <c r="O1476" s="33"/>
      <c r="P1476" s="39"/>
      <c r="Q1476" s="33"/>
      <c r="R1476" s="33"/>
      <c r="S1476" s="40"/>
      <c r="T1476" s="33"/>
      <c r="U1476" s="33"/>
      <c r="V1476" s="17"/>
      <c r="W1476" s="17"/>
      <c r="X1476" s="17"/>
      <c r="Y1476" s="17"/>
      <c r="Z1476" s="17"/>
      <c r="AA1476" s="17"/>
      <c r="AB1476" s="17"/>
      <c r="AC1476" s="17"/>
    </row>
    <row r="1477" spans="1:29" ht="12.75" x14ac:dyDescent="0.2">
      <c r="A1477" s="17"/>
      <c r="B1477" s="17"/>
      <c r="C1477" s="21"/>
      <c r="D1477" s="17"/>
      <c r="E1477" s="22"/>
      <c r="F1477" s="38"/>
      <c r="G1477" s="26"/>
      <c r="H1477" s="22"/>
      <c r="I1477" s="22"/>
      <c r="J1477" s="22"/>
      <c r="K1477" s="22"/>
      <c r="L1477" s="22"/>
      <c r="M1477" s="33"/>
      <c r="N1477" s="22"/>
      <c r="O1477" s="33"/>
      <c r="P1477" s="39"/>
      <c r="Q1477" s="33"/>
      <c r="R1477" s="33"/>
      <c r="S1477" s="40"/>
      <c r="T1477" s="33"/>
      <c r="U1477" s="33"/>
      <c r="V1477" s="17"/>
      <c r="W1477" s="17"/>
      <c r="X1477" s="17"/>
      <c r="Y1477" s="17"/>
      <c r="Z1477" s="17"/>
      <c r="AA1477" s="17"/>
      <c r="AB1477" s="17"/>
      <c r="AC1477" s="17"/>
    </row>
    <row r="1478" spans="1:29" ht="12.75" x14ac:dyDescent="0.2">
      <c r="A1478" s="17"/>
      <c r="B1478" s="17"/>
      <c r="C1478" s="21"/>
      <c r="D1478" s="17"/>
      <c r="E1478" s="22"/>
      <c r="F1478" s="38"/>
      <c r="G1478" s="26"/>
      <c r="H1478" s="22"/>
      <c r="I1478" s="22"/>
      <c r="J1478" s="22"/>
      <c r="K1478" s="22"/>
      <c r="L1478" s="22"/>
      <c r="M1478" s="33"/>
      <c r="N1478" s="22"/>
      <c r="O1478" s="33"/>
      <c r="P1478" s="39"/>
      <c r="Q1478" s="33"/>
      <c r="R1478" s="33"/>
      <c r="S1478" s="40"/>
      <c r="T1478" s="33"/>
      <c r="U1478" s="33"/>
      <c r="V1478" s="17"/>
      <c r="W1478" s="17"/>
      <c r="X1478" s="17"/>
      <c r="Y1478" s="17"/>
      <c r="Z1478" s="17"/>
      <c r="AA1478" s="17"/>
      <c r="AB1478" s="17"/>
      <c r="AC1478" s="17"/>
    </row>
    <row r="1479" spans="1:29" ht="12.75" x14ac:dyDescent="0.2">
      <c r="A1479" s="17"/>
      <c r="B1479" s="17"/>
      <c r="C1479" s="21"/>
      <c r="D1479" s="17"/>
      <c r="E1479" s="22"/>
      <c r="F1479" s="38"/>
      <c r="G1479" s="26"/>
      <c r="H1479" s="22"/>
      <c r="I1479" s="22"/>
      <c r="J1479" s="22"/>
      <c r="K1479" s="22"/>
      <c r="L1479" s="22"/>
      <c r="M1479" s="33"/>
      <c r="N1479" s="22"/>
      <c r="O1479" s="33"/>
      <c r="P1479" s="39"/>
      <c r="Q1479" s="33"/>
      <c r="R1479" s="33"/>
      <c r="S1479" s="40"/>
      <c r="T1479" s="33"/>
      <c r="U1479" s="33"/>
      <c r="V1479" s="17"/>
      <c r="W1479" s="17"/>
      <c r="X1479" s="17"/>
      <c r="Y1479" s="17"/>
      <c r="Z1479" s="17"/>
      <c r="AA1479" s="17"/>
      <c r="AB1479" s="17"/>
      <c r="AC1479" s="17"/>
    </row>
    <row r="1480" spans="1:29" ht="12.75" x14ac:dyDescent="0.2">
      <c r="A1480" s="17"/>
      <c r="B1480" s="17"/>
      <c r="C1480" s="21"/>
      <c r="D1480" s="17"/>
      <c r="E1480" s="22"/>
      <c r="F1480" s="38"/>
      <c r="G1480" s="26"/>
      <c r="H1480" s="22"/>
      <c r="I1480" s="22"/>
      <c r="J1480" s="22"/>
      <c r="K1480" s="22"/>
      <c r="L1480" s="22"/>
      <c r="M1480" s="33"/>
      <c r="N1480" s="22"/>
      <c r="O1480" s="33"/>
      <c r="P1480" s="39"/>
      <c r="Q1480" s="33"/>
      <c r="R1480" s="33"/>
      <c r="S1480" s="40"/>
      <c r="T1480" s="33"/>
      <c r="U1480" s="33"/>
      <c r="V1480" s="17"/>
      <c r="W1480" s="17"/>
      <c r="X1480" s="17"/>
      <c r="Y1480" s="17"/>
      <c r="Z1480" s="17"/>
      <c r="AA1480" s="17"/>
      <c r="AB1480" s="17"/>
      <c r="AC1480" s="17"/>
    </row>
    <row r="1481" spans="1:29" ht="12.75" x14ac:dyDescent="0.2">
      <c r="A1481" s="17"/>
      <c r="B1481" s="17"/>
      <c r="C1481" s="21"/>
      <c r="D1481" s="17"/>
      <c r="E1481" s="22"/>
      <c r="F1481" s="38"/>
      <c r="G1481" s="26"/>
      <c r="H1481" s="22"/>
      <c r="I1481" s="22"/>
      <c r="J1481" s="22"/>
      <c r="K1481" s="22"/>
      <c r="L1481" s="22"/>
      <c r="M1481" s="33"/>
      <c r="N1481" s="22"/>
      <c r="O1481" s="33"/>
      <c r="P1481" s="39"/>
      <c r="Q1481" s="33"/>
      <c r="R1481" s="33"/>
      <c r="S1481" s="40"/>
      <c r="T1481" s="33"/>
      <c r="U1481" s="33"/>
      <c r="V1481" s="17"/>
      <c r="W1481" s="17"/>
      <c r="X1481" s="17"/>
      <c r="Y1481" s="17"/>
      <c r="Z1481" s="17"/>
      <c r="AA1481" s="17"/>
      <c r="AB1481" s="17"/>
      <c r="AC1481" s="17"/>
    </row>
    <row r="1482" spans="1:29" ht="12.75" x14ac:dyDescent="0.2">
      <c r="A1482" s="17"/>
      <c r="B1482" s="17"/>
      <c r="C1482" s="21"/>
      <c r="D1482" s="17"/>
      <c r="E1482" s="22"/>
      <c r="F1482" s="38"/>
      <c r="G1482" s="26"/>
      <c r="H1482" s="22"/>
      <c r="I1482" s="22"/>
      <c r="J1482" s="22"/>
      <c r="K1482" s="22"/>
      <c r="L1482" s="22"/>
      <c r="M1482" s="33"/>
      <c r="N1482" s="22"/>
      <c r="O1482" s="33"/>
      <c r="P1482" s="39"/>
      <c r="Q1482" s="33"/>
      <c r="R1482" s="33"/>
      <c r="S1482" s="40"/>
      <c r="T1482" s="33"/>
      <c r="U1482" s="33"/>
      <c r="V1482" s="17"/>
      <c r="W1482" s="17"/>
      <c r="X1482" s="17"/>
      <c r="Y1482" s="17"/>
      <c r="Z1482" s="17"/>
      <c r="AA1482" s="17"/>
      <c r="AB1482" s="17"/>
      <c r="AC1482" s="17"/>
    </row>
    <row r="1483" spans="1:29" ht="12.75" x14ac:dyDescent="0.2">
      <c r="A1483" s="17"/>
      <c r="B1483" s="17"/>
      <c r="C1483" s="21"/>
      <c r="D1483" s="17"/>
      <c r="E1483" s="22"/>
      <c r="F1483" s="38"/>
      <c r="G1483" s="26"/>
      <c r="H1483" s="22"/>
      <c r="I1483" s="22"/>
      <c r="J1483" s="22"/>
      <c r="K1483" s="22"/>
      <c r="L1483" s="22"/>
      <c r="M1483" s="33"/>
      <c r="N1483" s="22"/>
      <c r="O1483" s="33"/>
      <c r="P1483" s="39"/>
      <c r="Q1483" s="33"/>
      <c r="R1483" s="33"/>
      <c r="S1483" s="40"/>
      <c r="T1483" s="33"/>
      <c r="U1483" s="33"/>
      <c r="V1483" s="17"/>
      <c r="W1483" s="17"/>
      <c r="X1483" s="17"/>
      <c r="Y1483" s="17"/>
      <c r="Z1483" s="17"/>
      <c r="AA1483" s="17"/>
      <c r="AB1483" s="17"/>
      <c r="AC1483" s="17"/>
    </row>
    <row r="1484" spans="1:29" ht="12.75" x14ac:dyDescent="0.2">
      <c r="A1484" s="17"/>
      <c r="B1484" s="17"/>
      <c r="C1484" s="21"/>
      <c r="D1484" s="17"/>
      <c r="E1484" s="22"/>
      <c r="F1484" s="38"/>
      <c r="G1484" s="26"/>
      <c r="H1484" s="22"/>
      <c r="I1484" s="22"/>
      <c r="J1484" s="22"/>
      <c r="K1484" s="22"/>
      <c r="L1484" s="22"/>
      <c r="M1484" s="33"/>
      <c r="N1484" s="22"/>
      <c r="O1484" s="33"/>
      <c r="P1484" s="39"/>
      <c r="Q1484" s="33"/>
      <c r="R1484" s="33"/>
      <c r="S1484" s="40"/>
      <c r="T1484" s="33"/>
      <c r="U1484" s="33"/>
      <c r="V1484" s="17"/>
      <c r="W1484" s="17"/>
      <c r="X1484" s="17"/>
      <c r="Y1484" s="17"/>
      <c r="Z1484" s="17"/>
      <c r="AA1484" s="17"/>
      <c r="AB1484" s="17"/>
      <c r="AC1484" s="17"/>
    </row>
    <row r="1485" spans="1:29" ht="12.75" x14ac:dyDescent="0.2">
      <c r="A1485" s="17"/>
      <c r="B1485" s="17"/>
      <c r="C1485" s="21"/>
      <c r="D1485" s="17"/>
      <c r="E1485" s="22"/>
      <c r="F1485" s="38"/>
      <c r="G1485" s="26"/>
      <c r="H1485" s="22"/>
      <c r="I1485" s="22"/>
      <c r="J1485" s="22"/>
      <c r="K1485" s="22"/>
      <c r="L1485" s="22"/>
      <c r="M1485" s="33"/>
      <c r="N1485" s="22"/>
      <c r="O1485" s="33"/>
      <c r="P1485" s="39"/>
      <c r="Q1485" s="33"/>
      <c r="R1485" s="33"/>
      <c r="S1485" s="40"/>
      <c r="T1485" s="33"/>
      <c r="U1485" s="33"/>
      <c r="V1485" s="17"/>
      <c r="W1485" s="17"/>
      <c r="X1485" s="17"/>
      <c r="Y1485" s="17"/>
      <c r="Z1485" s="17"/>
      <c r="AA1485" s="17"/>
      <c r="AB1485" s="17"/>
      <c r="AC1485" s="17"/>
    </row>
    <row r="1486" spans="1:29" ht="12.75" x14ac:dyDescent="0.2">
      <c r="A1486" s="17"/>
      <c r="B1486" s="17"/>
      <c r="C1486" s="21"/>
      <c r="D1486" s="17"/>
      <c r="E1486" s="22"/>
      <c r="F1486" s="38"/>
      <c r="G1486" s="26"/>
      <c r="H1486" s="22"/>
      <c r="I1486" s="22"/>
      <c r="J1486" s="22"/>
      <c r="K1486" s="22"/>
      <c r="L1486" s="22"/>
      <c r="M1486" s="33"/>
      <c r="N1486" s="22"/>
      <c r="O1486" s="33"/>
      <c r="P1486" s="39"/>
      <c r="Q1486" s="33"/>
      <c r="R1486" s="33"/>
      <c r="S1486" s="40"/>
      <c r="T1486" s="33"/>
      <c r="U1486" s="33"/>
      <c r="V1486" s="17"/>
      <c r="W1486" s="17"/>
      <c r="X1486" s="17"/>
      <c r="Y1486" s="17"/>
      <c r="Z1486" s="17"/>
      <c r="AA1486" s="17"/>
      <c r="AB1486" s="17"/>
      <c r="AC1486" s="17"/>
    </row>
    <row r="1487" spans="1:29" ht="12.75" x14ac:dyDescent="0.2">
      <c r="A1487" s="17"/>
      <c r="B1487" s="17"/>
      <c r="C1487" s="21"/>
      <c r="D1487" s="17"/>
      <c r="E1487" s="22"/>
      <c r="F1487" s="38"/>
      <c r="G1487" s="26"/>
      <c r="H1487" s="22"/>
      <c r="I1487" s="22"/>
      <c r="J1487" s="22"/>
      <c r="K1487" s="22"/>
      <c r="L1487" s="22"/>
      <c r="M1487" s="33"/>
      <c r="N1487" s="22"/>
      <c r="O1487" s="33"/>
      <c r="P1487" s="39"/>
      <c r="Q1487" s="33"/>
      <c r="R1487" s="33"/>
      <c r="S1487" s="40"/>
      <c r="T1487" s="33"/>
      <c r="U1487" s="33"/>
      <c r="V1487" s="17"/>
      <c r="W1487" s="17"/>
      <c r="X1487" s="17"/>
      <c r="Y1487" s="17"/>
      <c r="Z1487" s="17"/>
      <c r="AA1487" s="17"/>
      <c r="AB1487" s="17"/>
      <c r="AC1487" s="17"/>
    </row>
    <row r="1488" spans="1:29" ht="12.75" x14ac:dyDescent="0.2">
      <c r="A1488" s="17"/>
      <c r="B1488" s="17"/>
      <c r="C1488" s="21"/>
      <c r="D1488" s="17"/>
      <c r="E1488" s="22"/>
      <c r="F1488" s="38"/>
      <c r="G1488" s="26"/>
      <c r="H1488" s="22"/>
      <c r="I1488" s="22"/>
      <c r="J1488" s="22"/>
      <c r="K1488" s="22"/>
      <c r="L1488" s="22"/>
      <c r="M1488" s="33"/>
      <c r="N1488" s="22"/>
      <c r="O1488" s="33"/>
      <c r="P1488" s="39"/>
      <c r="Q1488" s="33"/>
      <c r="R1488" s="33"/>
      <c r="S1488" s="40"/>
      <c r="T1488" s="33"/>
      <c r="U1488" s="33"/>
      <c r="V1488" s="17"/>
      <c r="W1488" s="17"/>
      <c r="X1488" s="17"/>
      <c r="Y1488" s="17"/>
      <c r="Z1488" s="17"/>
      <c r="AA1488" s="17"/>
      <c r="AB1488" s="17"/>
      <c r="AC1488" s="17"/>
    </row>
    <row r="1489" spans="1:29" ht="12.75" x14ac:dyDescent="0.2">
      <c r="A1489" s="17"/>
      <c r="B1489" s="17"/>
      <c r="C1489" s="21"/>
      <c r="D1489" s="17"/>
      <c r="E1489" s="22"/>
      <c r="F1489" s="38"/>
      <c r="G1489" s="26"/>
      <c r="H1489" s="22"/>
      <c r="I1489" s="22"/>
      <c r="J1489" s="22"/>
      <c r="K1489" s="22"/>
      <c r="L1489" s="22"/>
      <c r="M1489" s="33"/>
      <c r="N1489" s="22"/>
      <c r="O1489" s="33"/>
      <c r="P1489" s="39"/>
      <c r="Q1489" s="33"/>
      <c r="R1489" s="33"/>
      <c r="S1489" s="40"/>
      <c r="T1489" s="33"/>
      <c r="U1489" s="33"/>
      <c r="V1489" s="17"/>
      <c r="W1489" s="17"/>
      <c r="X1489" s="17"/>
      <c r="Y1489" s="17"/>
      <c r="Z1489" s="17"/>
      <c r="AA1489" s="17"/>
      <c r="AB1489" s="17"/>
      <c r="AC1489" s="17"/>
    </row>
    <row r="1490" spans="1:29" ht="12.75" x14ac:dyDescent="0.2">
      <c r="A1490" s="17"/>
      <c r="B1490" s="17"/>
      <c r="C1490" s="21"/>
      <c r="D1490" s="17"/>
      <c r="E1490" s="22"/>
      <c r="F1490" s="38"/>
      <c r="G1490" s="26"/>
      <c r="H1490" s="22"/>
      <c r="I1490" s="22"/>
      <c r="J1490" s="22"/>
      <c r="K1490" s="22"/>
      <c r="L1490" s="22"/>
      <c r="M1490" s="33"/>
      <c r="N1490" s="22"/>
      <c r="O1490" s="33"/>
      <c r="P1490" s="39"/>
      <c r="Q1490" s="33"/>
      <c r="R1490" s="33"/>
      <c r="S1490" s="40"/>
      <c r="T1490" s="33"/>
      <c r="U1490" s="33"/>
      <c r="V1490" s="17"/>
      <c r="W1490" s="17"/>
      <c r="X1490" s="17"/>
      <c r="Y1490" s="17"/>
      <c r="Z1490" s="17"/>
      <c r="AA1490" s="17"/>
      <c r="AB1490" s="17"/>
      <c r="AC1490" s="17"/>
    </row>
    <row r="1491" spans="1:29" ht="12.75" x14ac:dyDescent="0.2">
      <c r="A1491" s="17"/>
      <c r="B1491" s="17"/>
      <c r="C1491" s="21"/>
      <c r="D1491" s="17"/>
      <c r="E1491" s="22"/>
      <c r="F1491" s="38"/>
      <c r="G1491" s="26"/>
      <c r="H1491" s="22"/>
      <c r="I1491" s="22"/>
      <c r="J1491" s="22"/>
      <c r="K1491" s="22"/>
      <c r="L1491" s="22"/>
      <c r="M1491" s="33"/>
      <c r="N1491" s="22"/>
      <c r="O1491" s="33"/>
      <c r="P1491" s="39"/>
      <c r="Q1491" s="33"/>
      <c r="R1491" s="33"/>
      <c r="S1491" s="40"/>
      <c r="T1491" s="33"/>
      <c r="U1491" s="33"/>
      <c r="V1491" s="17"/>
      <c r="W1491" s="17"/>
      <c r="X1491" s="17"/>
      <c r="Y1491" s="17"/>
      <c r="Z1491" s="17"/>
      <c r="AA1491" s="17"/>
      <c r="AB1491" s="17"/>
      <c r="AC1491" s="17"/>
    </row>
    <row r="1492" spans="1:29" ht="12.75" x14ac:dyDescent="0.2">
      <c r="A1492" s="17"/>
      <c r="B1492" s="17"/>
      <c r="C1492" s="21"/>
      <c r="D1492" s="17"/>
      <c r="E1492" s="22"/>
      <c r="F1492" s="38"/>
      <c r="G1492" s="26"/>
      <c r="H1492" s="22"/>
      <c r="I1492" s="22"/>
      <c r="J1492" s="22"/>
      <c r="K1492" s="22"/>
      <c r="L1492" s="22"/>
      <c r="M1492" s="33"/>
      <c r="N1492" s="22"/>
      <c r="O1492" s="33"/>
      <c r="P1492" s="39"/>
      <c r="Q1492" s="33"/>
      <c r="R1492" s="33"/>
      <c r="S1492" s="40"/>
      <c r="T1492" s="33"/>
      <c r="U1492" s="33"/>
      <c r="V1492" s="17"/>
      <c r="W1492" s="17"/>
      <c r="X1492" s="17"/>
      <c r="Y1492" s="17"/>
      <c r="Z1492" s="17"/>
      <c r="AA1492" s="17"/>
      <c r="AB1492" s="17"/>
      <c r="AC1492" s="17"/>
    </row>
    <row r="1493" spans="1:29" ht="12.75" x14ac:dyDescent="0.2">
      <c r="A1493" s="17"/>
      <c r="B1493" s="17"/>
      <c r="C1493" s="21"/>
      <c r="D1493" s="17"/>
      <c r="E1493" s="22"/>
      <c r="F1493" s="38"/>
      <c r="G1493" s="26"/>
      <c r="H1493" s="22"/>
      <c r="I1493" s="22"/>
      <c r="J1493" s="22"/>
      <c r="K1493" s="22"/>
      <c r="L1493" s="22"/>
      <c r="M1493" s="33"/>
      <c r="N1493" s="22"/>
      <c r="O1493" s="33"/>
      <c r="P1493" s="39"/>
      <c r="Q1493" s="33"/>
      <c r="R1493" s="33"/>
      <c r="S1493" s="40"/>
      <c r="T1493" s="33"/>
      <c r="U1493" s="33"/>
      <c r="V1493" s="17"/>
      <c r="W1493" s="17"/>
      <c r="X1493" s="17"/>
      <c r="Y1493" s="17"/>
      <c r="Z1493" s="17"/>
      <c r="AA1493" s="17"/>
      <c r="AB1493" s="17"/>
      <c r="AC1493" s="17"/>
    </row>
    <row r="1494" spans="1:29" ht="12.75" x14ac:dyDescent="0.2">
      <c r="A1494" s="17"/>
      <c r="B1494" s="17"/>
      <c r="C1494" s="21"/>
      <c r="D1494" s="17"/>
      <c r="E1494" s="22"/>
      <c r="F1494" s="38"/>
      <c r="G1494" s="26"/>
      <c r="H1494" s="22"/>
      <c r="I1494" s="22"/>
      <c r="J1494" s="22"/>
      <c r="K1494" s="22"/>
      <c r="L1494" s="22"/>
      <c r="M1494" s="33"/>
      <c r="N1494" s="22"/>
      <c r="O1494" s="33"/>
      <c r="P1494" s="39"/>
      <c r="Q1494" s="33"/>
      <c r="R1494" s="33"/>
      <c r="S1494" s="40"/>
      <c r="T1494" s="33"/>
      <c r="U1494" s="33"/>
      <c r="V1494" s="17"/>
      <c r="W1494" s="17"/>
      <c r="X1494" s="17"/>
      <c r="Y1494" s="17"/>
      <c r="Z1494" s="17"/>
      <c r="AA1494" s="17"/>
      <c r="AB1494" s="17"/>
      <c r="AC1494" s="17"/>
    </row>
    <row r="1495" spans="1:29" ht="12.75" x14ac:dyDescent="0.2">
      <c r="A1495" s="17"/>
      <c r="B1495" s="17"/>
      <c r="C1495" s="21"/>
      <c r="D1495" s="17"/>
      <c r="E1495" s="22"/>
      <c r="F1495" s="38"/>
      <c r="G1495" s="26"/>
      <c r="H1495" s="22"/>
      <c r="I1495" s="22"/>
      <c r="J1495" s="22"/>
      <c r="K1495" s="22"/>
      <c r="L1495" s="22"/>
      <c r="M1495" s="33"/>
      <c r="N1495" s="22"/>
      <c r="O1495" s="33"/>
      <c r="P1495" s="39"/>
      <c r="Q1495" s="33"/>
      <c r="R1495" s="33"/>
      <c r="S1495" s="40"/>
      <c r="T1495" s="33"/>
      <c r="U1495" s="33"/>
      <c r="V1495" s="17"/>
      <c r="W1495" s="17"/>
      <c r="X1495" s="17"/>
      <c r="Y1495" s="17"/>
      <c r="Z1495" s="17"/>
      <c r="AA1495" s="17"/>
      <c r="AB1495" s="17"/>
      <c r="AC1495" s="17"/>
    </row>
    <row r="1496" spans="1:29" ht="12.75" x14ac:dyDescent="0.2">
      <c r="A1496" s="17"/>
      <c r="B1496" s="17"/>
      <c r="C1496" s="21"/>
      <c r="D1496" s="17"/>
      <c r="E1496" s="22"/>
      <c r="F1496" s="38"/>
      <c r="G1496" s="26"/>
      <c r="H1496" s="22"/>
      <c r="I1496" s="22"/>
      <c r="J1496" s="22"/>
      <c r="K1496" s="22"/>
      <c r="L1496" s="22"/>
      <c r="M1496" s="33"/>
      <c r="N1496" s="22"/>
      <c r="O1496" s="33"/>
      <c r="P1496" s="39"/>
      <c r="Q1496" s="33"/>
      <c r="R1496" s="33"/>
      <c r="S1496" s="40"/>
      <c r="T1496" s="33"/>
      <c r="U1496" s="33"/>
      <c r="V1496" s="17"/>
      <c r="W1496" s="17"/>
      <c r="X1496" s="17"/>
      <c r="Y1496" s="17"/>
      <c r="Z1496" s="17"/>
      <c r="AA1496" s="17"/>
      <c r="AB1496" s="17"/>
      <c r="AC1496" s="17"/>
    </row>
    <row r="1497" spans="1:29" ht="12.75" x14ac:dyDescent="0.2">
      <c r="A1497" s="17"/>
      <c r="B1497" s="17"/>
      <c r="C1497" s="21"/>
      <c r="D1497" s="17"/>
      <c r="E1497" s="22"/>
      <c r="F1497" s="38"/>
      <c r="G1497" s="26"/>
      <c r="H1497" s="22"/>
      <c r="I1497" s="22"/>
      <c r="J1497" s="22"/>
      <c r="K1497" s="22"/>
      <c r="L1497" s="22"/>
      <c r="M1497" s="33"/>
      <c r="N1497" s="22"/>
      <c r="O1497" s="33"/>
      <c r="P1497" s="39"/>
      <c r="Q1497" s="33"/>
      <c r="R1497" s="33"/>
      <c r="S1497" s="40"/>
      <c r="T1497" s="33"/>
      <c r="U1497" s="33"/>
      <c r="V1497" s="17"/>
      <c r="W1497" s="17"/>
      <c r="X1497" s="17"/>
      <c r="Y1497" s="17"/>
      <c r="Z1497" s="17"/>
      <c r="AA1497" s="17"/>
      <c r="AB1497" s="17"/>
      <c r="AC1497" s="17"/>
    </row>
    <row r="1498" spans="1:29" ht="12.75" x14ac:dyDescent="0.2">
      <c r="A1498" s="17"/>
      <c r="B1498" s="17"/>
      <c r="C1498" s="21"/>
      <c r="D1498" s="17"/>
      <c r="E1498" s="22"/>
      <c r="F1498" s="38"/>
      <c r="G1498" s="26"/>
      <c r="H1498" s="22"/>
      <c r="I1498" s="22"/>
      <c r="J1498" s="22"/>
      <c r="K1498" s="22"/>
      <c r="L1498" s="22"/>
      <c r="M1498" s="33"/>
      <c r="N1498" s="22"/>
      <c r="O1498" s="33"/>
      <c r="P1498" s="39"/>
      <c r="Q1498" s="33"/>
      <c r="R1498" s="33"/>
      <c r="S1498" s="40"/>
      <c r="T1498" s="33"/>
      <c r="U1498" s="33"/>
      <c r="V1498" s="17"/>
      <c r="W1498" s="17"/>
      <c r="X1498" s="17"/>
      <c r="Y1498" s="17"/>
      <c r="Z1498" s="17"/>
      <c r="AA1498" s="17"/>
      <c r="AB1498" s="17"/>
      <c r="AC1498" s="17"/>
    </row>
    <row r="1499" spans="1:29" ht="12.75" x14ac:dyDescent="0.2">
      <c r="A1499" s="17"/>
      <c r="B1499" s="17"/>
      <c r="C1499" s="21"/>
      <c r="D1499" s="17"/>
      <c r="E1499" s="22"/>
      <c r="F1499" s="38"/>
      <c r="G1499" s="26"/>
      <c r="H1499" s="22"/>
      <c r="I1499" s="22"/>
      <c r="J1499" s="22"/>
      <c r="K1499" s="22"/>
      <c r="L1499" s="22"/>
      <c r="M1499" s="33"/>
      <c r="N1499" s="22"/>
      <c r="O1499" s="33"/>
      <c r="P1499" s="39"/>
      <c r="Q1499" s="33"/>
      <c r="R1499" s="33"/>
      <c r="S1499" s="40"/>
      <c r="T1499" s="33"/>
      <c r="U1499" s="33"/>
      <c r="V1499" s="17"/>
      <c r="W1499" s="17"/>
      <c r="X1499" s="17"/>
      <c r="Y1499" s="17"/>
      <c r="Z1499" s="17"/>
      <c r="AA1499" s="17"/>
      <c r="AB1499" s="17"/>
      <c r="AC1499" s="17"/>
    </row>
    <row r="1500" spans="1:29" ht="12.75" x14ac:dyDescent="0.2">
      <c r="A1500" s="17"/>
      <c r="B1500" s="17"/>
      <c r="C1500" s="21"/>
      <c r="D1500" s="17"/>
      <c r="E1500" s="22"/>
      <c r="F1500" s="38"/>
      <c r="G1500" s="26"/>
      <c r="H1500" s="22"/>
      <c r="I1500" s="22"/>
      <c r="J1500" s="22"/>
      <c r="K1500" s="22"/>
      <c r="L1500" s="22"/>
      <c r="M1500" s="33"/>
      <c r="N1500" s="22"/>
      <c r="O1500" s="33"/>
      <c r="P1500" s="39"/>
      <c r="Q1500" s="33"/>
      <c r="R1500" s="33"/>
      <c r="S1500" s="40"/>
      <c r="T1500" s="33"/>
      <c r="U1500" s="33"/>
      <c r="V1500" s="17"/>
      <c r="W1500" s="17"/>
      <c r="X1500" s="17"/>
      <c r="Y1500" s="17"/>
      <c r="Z1500" s="17"/>
      <c r="AA1500" s="17"/>
      <c r="AB1500" s="17"/>
      <c r="AC1500" s="17"/>
    </row>
    <row r="1501" spans="1:29" ht="12.75" x14ac:dyDescent="0.2">
      <c r="A1501" s="17"/>
      <c r="B1501" s="17"/>
      <c r="C1501" s="21"/>
      <c r="D1501" s="17"/>
      <c r="E1501" s="22"/>
      <c r="F1501" s="38"/>
      <c r="G1501" s="26"/>
      <c r="H1501" s="22"/>
      <c r="I1501" s="22"/>
      <c r="J1501" s="22"/>
      <c r="K1501" s="22"/>
      <c r="L1501" s="22"/>
      <c r="M1501" s="33"/>
      <c r="N1501" s="22"/>
      <c r="O1501" s="33"/>
      <c r="P1501" s="39"/>
      <c r="Q1501" s="33"/>
      <c r="R1501" s="33"/>
      <c r="S1501" s="40"/>
      <c r="T1501" s="33"/>
      <c r="U1501" s="33"/>
      <c r="V1501" s="17"/>
      <c r="W1501" s="17"/>
      <c r="X1501" s="17"/>
      <c r="Y1501" s="17"/>
      <c r="Z1501" s="17"/>
      <c r="AA1501" s="17"/>
      <c r="AB1501" s="17"/>
      <c r="AC1501" s="17"/>
    </row>
    <row r="1502" spans="1:29" ht="12.75" x14ac:dyDescent="0.2">
      <c r="A1502" s="17"/>
      <c r="B1502" s="17"/>
      <c r="C1502" s="21"/>
      <c r="D1502" s="17"/>
      <c r="E1502" s="22"/>
      <c r="F1502" s="38"/>
      <c r="G1502" s="26"/>
      <c r="H1502" s="22"/>
      <c r="I1502" s="22"/>
      <c r="J1502" s="22"/>
      <c r="K1502" s="22"/>
      <c r="L1502" s="22"/>
      <c r="M1502" s="33"/>
      <c r="N1502" s="22"/>
      <c r="O1502" s="33"/>
      <c r="P1502" s="39"/>
      <c r="Q1502" s="33"/>
      <c r="R1502" s="33"/>
      <c r="S1502" s="40"/>
      <c r="T1502" s="33"/>
      <c r="U1502" s="33"/>
      <c r="V1502" s="17"/>
      <c r="W1502" s="17"/>
      <c r="X1502" s="17"/>
      <c r="Y1502" s="17"/>
      <c r="Z1502" s="17"/>
      <c r="AA1502" s="17"/>
      <c r="AB1502" s="17"/>
      <c r="AC1502" s="17"/>
    </row>
    <row r="1503" spans="1:29" ht="12.75" x14ac:dyDescent="0.2">
      <c r="A1503" s="17"/>
      <c r="B1503" s="17"/>
      <c r="C1503" s="21"/>
      <c r="D1503" s="17"/>
      <c r="E1503" s="22"/>
      <c r="F1503" s="38"/>
      <c r="G1503" s="26"/>
      <c r="H1503" s="22"/>
      <c r="I1503" s="22"/>
      <c r="J1503" s="22"/>
      <c r="K1503" s="22"/>
      <c r="L1503" s="22"/>
      <c r="M1503" s="33"/>
      <c r="N1503" s="22"/>
      <c r="O1503" s="33"/>
      <c r="P1503" s="39"/>
      <c r="Q1503" s="33"/>
      <c r="R1503" s="33"/>
      <c r="S1503" s="40"/>
      <c r="T1503" s="33"/>
      <c r="U1503" s="33"/>
      <c r="V1503" s="17"/>
      <c r="W1503" s="17"/>
      <c r="X1503" s="17"/>
      <c r="Y1503" s="17"/>
      <c r="Z1503" s="17"/>
      <c r="AA1503" s="17"/>
      <c r="AB1503" s="17"/>
      <c r="AC1503" s="17"/>
    </row>
    <row r="1504" spans="1:29" ht="12.75" x14ac:dyDescent="0.2">
      <c r="A1504" s="17"/>
      <c r="B1504" s="17"/>
      <c r="C1504" s="21"/>
      <c r="D1504" s="17"/>
      <c r="E1504" s="22"/>
      <c r="F1504" s="38"/>
      <c r="G1504" s="26"/>
      <c r="H1504" s="22"/>
      <c r="I1504" s="22"/>
      <c r="J1504" s="22"/>
      <c r="K1504" s="22"/>
      <c r="L1504" s="22"/>
      <c r="M1504" s="33"/>
      <c r="N1504" s="22"/>
      <c r="O1504" s="33"/>
      <c r="P1504" s="39"/>
      <c r="Q1504" s="33"/>
      <c r="R1504" s="33"/>
      <c r="S1504" s="40"/>
      <c r="T1504" s="33"/>
      <c r="U1504" s="33"/>
      <c r="V1504" s="17"/>
      <c r="W1504" s="17"/>
      <c r="X1504" s="17"/>
      <c r="Y1504" s="17"/>
      <c r="Z1504" s="17"/>
      <c r="AA1504" s="17"/>
      <c r="AB1504" s="17"/>
      <c r="AC1504" s="17"/>
    </row>
    <row r="1505" spans="1:29" ht="12.75" x14ac:dyDescent="0.2">
      <c r="A1505" s="17"/>
      <c r="B1505" s="17"/>
      <c r="C1505" s="21"/>
      <c r="D1505" s="17"/>
      <c r="E1505" s="22"/>
      <c r="F1505" s="38"/>
      <c r="G1505" s="26"/>
      <c r="H1505" s="22"/>
      <c r="I1505" s="22"/>
      <c r="J1505" s="22"/>
      <c r="K1505" s="22"/>
      <c r="L1505" s="22"/>
      <c r="M1505" s="33"/>
      <c r="N1505" s="22"/>
      <c r="O1505" s="33"/>
      <c r="P1505" s="39"/>
      <c r="Q1505" s="33"/>
      <c r="R1505" s="33"/>
      <c r="S1505" s="40"/>
      <c r="T1505" s="33"/>
      <c r="U1505" s="33"/>
      <c r="V1505" s="17"/>
      <c r="W1505" s="17"/>
      <c r="X1505" s="17"/>
      <c r="Y1505" s="17"/>
      <c r="Z1505" s="17"/>
      <c r="AA1505" s="17"/>
      <c r="AB1505" s="17"/>
      <c r="AC1505" s="17"/>
    </row>
    <row r="1506" spans="1:29" ht="12.75" x14ac:dyDescent="0.2">
      <c r="A1506" s="17"/>
      <c r="B1506" s="17"/>
      <c r="C1506" s="21"/>
      <c r="D1506" s="17"/>
      <c r="E1506" s="22"/>
      <c r="F1506" s="38"/>
      <c r="G1506" s="26"/>
      <c r="H1506" s="22"/>
      <c r="I1506" s="22"/>
      <c r="J1506" s="22"/>
      <c r="K1506" s="22"/>
      <c r="L1506" s="22"/>
      <c r="M1506" s="33"/>
      <c r="N1506" s="22"/>
      <c r="O1506" s="33"/>
      <c r="P1506" s="39"/>
      <c r="Q1506" s="33"/>
      <c r="R1506" s="33"/>
      <c r="S1506" s="40"/>
      <c r="T1506" s="33"/>
      <c r="U1506" s="33"/>
      <c r="V1506" s="17"/>
      <c r="W1506" s="17"/>
      <c r="X1506" s="17"/>
      <c r="Y1506" s="17"/>
      <c r="Z1506" s="17"/>
      <c r="AA1506" s="17"/>
      <c r="AB1506" s="17"/>
      <c r="AC1506" s="17"/>
    </row>
    <row r="1507" spans="1:29" ht="12.75" x14ac:dyDescent="0.2">
      <c r="A1507" s="17"/>
      <c r="B1507" s="17"/>
      <c r="C1507" s="21"/>
      <c r="D1507" s="17"/>
      <c r="E1507" s="22"/>
      <c r="F1507" s="38"/>
      <c r="G1507" s="26"/>
      <c r="H1507" s="22"/>
      <c r="I1507" s="22"/>
      <c r="J1507" s="22"/>
      <c r="K1507" s="22"/>
      <c r="L1507" s="22"/>
      <c r="M1507" s="33"/>
      <c r="N1507" s="22"/>
      <c r="O1507" s="33"/>
      <c r="P1507" s="39"/>
      <c r="Q1507" s="33"/>
      <c r="R1507" s="33"/>
      <c r="S1507" s="40"/>
      <c r="T1507" s="33"/>
      <c r="U1507" s="33"/>
      <c r="V1507" s="17"/>
      <c r="W1507" s="17"/>
      <c r="X1507" s="17"/>
      <c r="Y1507" s="17"/>
      <c r="Z1507" s="17"/>
      <c r="AA1507" s="17"/>
      <c r="AB1507" s="17"/>
      <c r="AC1507" s="17"/>
    </row>
    <row r="1508" spans="1:29" ht="12.75" x14ac:dyDescent="0.2">
      <c r="A1508" s="17"/>
      <c r="B1508" s="17"/>
      <c r="C1508" s="21"/>
      <c r="D1508" s="17"/>
      <c r="E1508" s="22"/>
      <c r="F1508" s="38"/>
      <c r="G1508" s="26"/>
      <c r="H1508" s="22"/>
      <c r="I1508" s="22"/>
      <c r="J1508" s="22"/>
      <c r="K1508" s="22"/>
      <c r="L1508" s="22"/>
      <c r="M1508" s="33"/>
      <c r="N1508" s="22"/>
      <c r="O1508" s="33"/>
      <c r="P1508" s="39"/>
      <c r="Q1508" s="33"/>
      <c r="R1508" s="33"/>
      <c r="S1508" s="40"/>
      <c r="T1508" s="33"/>
      <c r="U1508" s="33"/>
      <c r="V1508" s="17"/>
      <c r="W1508" s="17"/>
      <c r="X1508" s="17"/>
      <c r="Y1508" s="17"/>
      <c r="Z1508" s="17"/>
      <c r="AA1508" s="17"/>
      <c r="AB1508" s="17"/>
      <c r="AC1508" s="17"/>
    </row>
    <row r="1509" spans="1:29" ht="12.75" x14ac:dyDescent="0.2">
      <c r="A1509" s="17"/>
      <c r="B1509" s="17"/>
      <c r="C1509" s="21"/>
      <c r="D1509" s="17"/>
      <c r="E1509" s="22"/>
      <c r="F1509" s="38"/>
      <c r="G1509" s="26"/>
      <c r="H1509" s="22"/>
      <c r="I1509" s="22"/>
      <c r="J1509" s="22"/>
      <c r="K1509" s="22"/>
      <c r="L1509" s="22"/>
      <c r="M1509" s="33"/>
      <c r="N1509" s="22"/>
      <c r="O1509" s="33"/>
      <c r="P1509" s="39"/>
      <c r="Q1509" s="33"/>
      <c r="R1509" s="33"/>
      <c r="S1509" s="40"/>
      <c r="T1509" s="33"/>
      <c r="U1509" s="33"/>
      <c r="V1509" s="17"/>
      <c r="W1509" s="17"/>
      <c r="X1509" s="17"/>
      <c r="Y1509" s="17"/>
      <c r="Z1509" s="17"/>
      <c r="AA1509" s="17"/>
      <c r="AB1509" s="17"/>
      <c r="AC1509" s="17"/>
    </row>
    <row r="1510" spans="1:29" ht="12.75" x14ac:dyDescent="0.2">
      <c r="A1510" s="17"/>
      <c r="B1510" s="17"/>
      <c r="C1510" s="21"/>
      <c r="D1510" s="17"/>
      <c r="E1510" s="22"/>
      <c r="F1510" s="38"/>
      <c r="G1510" s="26"/>
      <c r="H1510" s="22"/>
      <c r="I1510" s="22"/>
      <c r="J1510" s="22"/>
      <c r="K1510" s="22"/>
      <c r="L1510" s="22"/>
      <c r="M1510" s="33"/>
      <c r="N1510" s="22"/>
      <c r="O1510" s="33"/>
      <c r="P1510" s="39"/>
      <c r="Q1510" s="33"/>
      <c r="R1510" s="33"/>
      <c r="S1510" s="40"/>
      <c r="T1510" s="33"/>
      <c r="U1510" s="33"/>
      <c r="V1510" s="17"/>
      <c r="W1510" s="17"/>
      <c r="X1510" s="17"/>
      <c r="Y1510" s="17"/>
      <c r="Z1510" s="17"/>
      <c r="AA1510" s="17"/>
      <c r="AB1510" s="17"/>
      <c r="AC1510" s="17"/>
    </row>
    <row r="1511" spans="1:29" ht="12.75" x14ac:dyDescent="0.2">
      <c r="A1511" s="17"/>
      <c r="B1511" s="17"/>
      <c r="C1511" s="21"/>
      <c r="D1511" s="17"/>
      <c r="E1511" s="22"/>
      <c r="F1511" s="38"/>
      <c r="G1511" s="26"/>
      <c r="H1511" s="22"/>
      <c r="I1511" s="22"/>
      <c r="J1511" s="22"/>
      <c r="K1511" s="22"/>
      <c r="L1511" s="22"/>
      <c r="M1511" s="33"/>
      <c r="N1511" s="22"/>
      <c r="O1511" s="33"/>
      <c r="P1511" s="39"/>
      <c r="Q1511" s="33"/>
      <c r="R1511" s="33"/>
      <c r="S1511" s="40"/>
      <c r="T1511" s="33"/>
      <c r="U1511" s="33"/>
      <c r="V1511" s="17"/>
      <c r="W1511" s="17"/>
      <c r="X1511" s="17"/>
      <c r="Y1511" s="17"/>
      <c r="Z1511" s="17"/>
      <c r="AA1511" s="17"/>
      <c r="AB1511" s="17"/>
      <c r="AC1511" s="17"/>
    </row>
    <row r="1512" spans="1:29" ht="12.75" x14ac:dyDescent="0.2">
      <c r="A1512" s="17"/>
      <c r="B1512" s="17"/>
      <c r="C1512" s="21"/>
      <c r="D1512" s="17"/>
      <c r="E1512" s="22"/>
      <c r="F1512" s="38"/>
      <c r="G1512" s="26"/>
      <c r="H1512" s="22"/>
      <c r="I1512" s="22"/>
      <c r="J1512" s="22"/>
      <c r="K1512" s="22"/>
      <c r="L1512" s="22"/>
      <c r="M1512" s="33"/>
      <c r="N1512" s="22"/>
      <c r="O1512" s="33"/>
      <c r="P1512" s="39"/>
      <c r="Q1512" s="33"/>
      <c r="R1512" s="33"/>
      <c r="S1512" s="40"/>
      <c r="T1512" s="33"/>
      <c r="U1512" s="33"/>
      <c r="V1512" s="17"/>
      <c r="W1512" s="17"/>
      <c r="X1512" s="17"/>
      <c r="Y1512" s="17"/>
      <c r="Z1512" s="17"/>
      <c r="AA1512" s="17"/>
      <c r="AB1512" s="17"/>
      <c r="AC1512" s="17"/>
    </row>
    <row r="1513" spans="1:29" ht="12.75" x14ac:dyDescent="0.2">
      <c r="A1513" s="17"/>
      <c r="B1513" s="17"/>
      <c r="C1513" s="21"/>
      <c r="D1513" s="17"/>
      <c r="E1513" s="22"/>
      <c r="F1513" s="38"/>
      <c r="G1513" s="26"/>
      <c r="H1513" s="22"/>
      <c r="I1513" s="22"/>
      <c r="J1513" s="22"/>
      <c r="K1513" s="22"/>
      <c r="L1513" s="22"/>
      <c r="M1513" s="33"/>
      <c r="N1513" s="22"/>
      <c r="O1513" s="33"/>
      <c r="P1513" s="39"/>
      <c r="Q1513" s="33"/>
      <c r="R1513" s="33"/>
      <c r="S1513" s="40"/>
      <c r="T1513" s="33"/>
      <c r="U1513" s="33"/>
      <c r="V1513" s="17"/>
      <c r="W1513" s="17"/>
      <c r="X1513" s="17"/>
      <c r="Y1513" s="17"/>
      <c r="Z1513" s="17"/>
      <c r="AA1513" s="17"/>
      <c r="AB1513" s="17"/>
      <c r="AC1513" s="17"/>
    </row>
    <row r="1514" spans="1:29" ht="12.75" x14ac:dyDescent="0.2">
      <c r="A1514" s="17"/>
      <c r="B1514" s="17"/>
      <c r="C1514" s="21"/>
      <c r="D1514" s="17"/>
      <c r="E1514" s="22"/>
      <c r="F1514" s="38"/>
      <c r="G1514" s="26"/>
      <c r="H1514" s="22"/>
      <c r="I1514" s="22"/>
      <c r="J1514" s="22"/>
      <c r="K1514" s="22"/>
      <c r="L1514" s="22"/>
      <c r="M1514" s="33"/>
      <c r="N1514" s="22"/>
      <c r="O1514" s="33"/>
      <c r="P1514" s="39"/>
      <c r="Q1514" s="33"/>
      <c r="R1514" s="33"/>
      <c r="S1514" s="40"/>
      <c r="T1514" s="33"/>
      <c r="U1514" s="33"/>
      <c r="V1514" s="17"/>
      <c r="W1514" s="17"/>
      <c r="X1514" s="17"/>
      <c r="Y1514" s="17"/>
      <c r="Z1514" s="17"/>
      <c r="AA1514" s="17"/>
      <c r="AB1514" s="17"/>
      <c r="AC1514" s="17"/>
    </row>
    <row r="1515" spans="1:29" ht="12.75" x14ac:dyDescent="0.2">
      <c r="A1515" s="17"/>
      <c r="B1515" s="17"/>
      <c r="C1515" s="21"/>
      <c r="D1515" s="17"/>
      <c r="E1515" s="22"/>
      <c r="F1515" s="38"/>
      <c r="G1515" s="26"/>
      <c r="H1515" s="22"/>
      <c r="I1515" s="22"/>
      <c r="J1515" s="22"/>
      <c r="K1515" s="22"/>
      <c r="L1515" s="22"/>
      <c r="M1515" s="33"/>
      <c r="N1515" s="22"/>
      <c r="O1515" s="33"/>
      <c r="P1515" s="39"/>
      <c r="Q1515" s="33"/>
      <c r="R1515" s="33"/>
      <c r="S1515" s="40"/>
      <c r="T1515" s="33"/>
      <c r="U1515" s="33"/>
      <c r="V1515" s="17"/>
      <c r="W1515" s="17"/>
      <c r="X1515" s="17"/>
      <c r="Y1515" s="17"/>
      <c r="Z1515" s="17"/>
      <c r="AA1515" s="17"/>
      <c r="AB1515" s="17"/>
      <c r="AC1515" s="17"/>
    </row>
    <row r="1516" spans="1:29" ht="12.75" x14ac:dyDescent="0.2">
      <c r="A1516" s="17"/>
      <c r="B1516" s="17"/>
      <c r="C1516" s="21"/>
      <c r="D1516" s="17"/>
      <c r="E1516" s="22"/>
      <c r="F1516" s="38"/>
      <c r="G1516" s="26"/>
      <c r="H1516" s="22"/>
      <c r="I1516" s="22"/>
      <c r="J1516" s="22"/>
      <c r="K1516" s="22"/>
      <c r="L1516" s="22"/>
      <c r="M1516" s="33"/>
      <c r="N1516" s="22"/>
      <c r="O1516" s="33"/>
      <c r="P1516" s="39"/>
      <c r="Q1516" s="33"/>
      <c r="R1516" s="33"/>
      <c r="S1516" s="40"/>
      <c r="T1516" s="33"/>
      <c r="U1516" s="33"/>
      <c r="V1516" s="17"/>
      <c r="W1516" s="17"/>
      <c r="X1516" s="17"/>
      <c r="Y1516" s="17"/>
      <c r="Z1516" s="17"/>
      <c r="AA1516" s="17"/>
      <c r="AB1516" s="17"/>
      <c r="AC1516" s="17"/>
    </row>
    <row r="1517" spans="1:29" ht="12.75" x14ac:dyDescent="0.2">
      <c r="A1517" s="17"/>
      <c r="B1517" s="17"/>
      <c r="C1517" s="21"/>
      <c r="D1517" s="17"/>
      <c r="E1517" s="22"/>
      <c r="F1517" s="38"/>
      <c r="G1517" s="26"/>
      <c r="H1517" s="22"/>
      <c r="I1517" s="22"/>
      <c r="J1517" s="22"/>
      <c r="K1517" s="22"/>
      <c r="L1517" s="22"/>
      <c r="M1517" s="33"/>
      <c r="N1517" s="22"/>
      <c r="O1517" s="33"/>
      <c r="P1517" s="39"/>
      <c r="Q1517" s="33"/>
      <c r="R1517" s="33"/>
      <c r="S1517" s="40"/>
      <c r="T1517" s="33"/>
      <c r="U1517" s="33"/>
      <c r="V1517" s="17"/>
      <c r="W1517" s="17"/>
      <c r="X1517" s="17"/>
      <c r="Y1517" s="17"/>
      <c r="Z1517" s="17"/>
      <c r="AA1517" s="17"/>
      <c r="AB1517" s="17"/>
      <c r="AC1517" s="17"/>
    </row>
    <row r="1518" spans="1:29" ht="12.75" x14ac:dyDescent="0.2">
      <c r="A1518" s="17"/>
      <c r="B1518" s="17"/>
      <c r="C1518" s="21"/>
      <c r="D1518" s="17"/>
      <c r="E1518" s="22"/>
      <c r="F1518" s="38"/>
      <c r="G1518" s="26"/>
      <c r="H1518" s="22"/>
      <c r="I1518" s="22"/>
      <c r="J1518" s="22"/>
      <c r="K1518" s="22"/>
      <c r="L1518" s="22"/>
      <c r="M1518" s="33"/>
      <c r="N1518" s="22"/>
      <c r="O1518" s="33"/>
      <c r="P1518" s="39"/>
      <c r="Q1518" s="33"/>
      <c r="R1518" s="33"/>
      <c r="S1518" s="40"/>
      <c r="T1518" s="33"/>
      <c r="U1518" s="33"/>
      <c r="V1518" s="17"/>
      <c r="W1518" s="17"/>
      <c r="X1518" s="17"/>
      <c r="Y1518" s="17"/>
      <c r="Z1518" s="17"/>
      <c r="AA1518" s="17"/>
      <c r="AB1518" s="17"/>
      <c r="AC1518" s="17"/>
    </row>
    <row r="1519" spans="1:29" ht="12.75" x14ac:dyDescent="0.2">
      <c r="A1519" s="17"/>
      <c r="B1519" s="17"/>
      <c r="C1519" s="21"/>
      <c r="D1519" s="17"/>
      <c r="E1519" s="22"/>
      <c r="F1519" s="38"/>
      <c r="G1519" s="26"/>
      <c r="H1519" s="22"/>
      <c r="I1519" s="22"/>
      <c r="J1519" s="22"/>
      <c r="K1519" s="22"/>
      <c r="L1519" s="22"/>
      <c r="M1519" s="33"/>
      <c r="N1519" s="22"/>
      <c r="O1519" s="33"/>
      <c r="P1519" s="39"/>
      <c r="Q1519" s="33"/>
      <c r="R1519" s="33"/>
      <c r="S1519" s="40"/>
      <c r="T1519" s="33"/>
      <c r="U1519" s="33"/>
      <c r="V1519" s="17"/>
      <c r="W1519" s="17"/>
      <c r="X1519" s="17"/>
      <c r="Y1519" s="17"/>
      <c r="Z1519" s="17"/>
      <c r="AA1519" s="17"/>
      <c r="AB1519" s="17"/>
      <c r="AC1519" s="17"/>
    </row>
    <row r="1520" spans="1:29" ht="12.75" x14ac:dyDescent="0.2">
      <c r="A1520" s="17"/>
      <c r="B1520" s="17"/>
      <c r="C1520" s="21"/>
      <c r="D1520" s="17"/>
      <c r="E1520" s="22"/>
      <c r="F1520" s="38"/>
      <c r="G1520" s="26"/>
      <c r="H1520" s="22"/>
      <c r="I1520" s="22"/>
      <c r="J1520" s="22"/>
      <c r="K1520" s="22"/>
      <c r="L1520" s="22"/>
      <c r="M1520" s="33"/>
      <c r="N1520" s="22"/>
      <c r="O1520" s="33"/>
      <c r="P1520" s="39"/>
      <c r="Q1520" s="33"/>
      <c r="R1520" s="33"/>
      <c r="S1520" s="40"/>
      <c r="T1520" s="33"/>
      <c r="U1520" s="33"/>
      <c r="V1520" s="17"/>
      <c r="W1520" s="17"/>
      <c r="X1520" s="17"/>
      <c r="Y1520" s="17"/>
      <c r="Z1520" s="17"/>
      <c r="AA1520" s="17"/>
      <c r="AB1520" s="17"/>
      <c r="AC1520" s="17"/>
    </row>
    <row r="1521" spans="1:29" ht="12.75" x14ac:dyDescent="0.2">
      <c r="A1521" s="17"/>
      <c r="B1521" s="17"/>
      <c r="C1521" s="21"/>
      <c r="D1521" s="17"/>
      <c r="E1521" s="22"/>
      <c r="F1521" s="38"/>
      <c r="G1521" s="26"/>
      <c r="H1521" s="22"/>
      <c r="I1521" s="22"/>
      <c r="J1521" s="22"/>
      <c r="K1521" s="22"/>
      <c r="L1521" s="22"/>
      <c r="M1521" s="33"/>
      <c r="N1521" s="22"/>
      <c r="O1521" s="33"/>
      <c r="P1521" s="39"/>
      <c r="Q1521" s="33"/>
      <c r="R1521" s="33"/>
      <c r="S1521" s="40"/>
      <c r="T1521" s="33"/>
      <c r="U1521" s="33"/>
      <c r="V1521" s="17"/>
      <c r="W1521" s="17"/>
      <c r="X1521" s="17"/>
      <c r="Y1521" s="17"/>
      <c r="Z1521" s="17"/>
      <c r="AA1521" s="17"/>
      <c r="AB1521" s="17"/>
      <c r="AC1521" s="17"/>
    </row>
    <row r="1522" spans="1:29" ht="12.75" x14ac:dyDescent="0.2">
      <c r="A1522" s="17"/>
      <c r="B1522" s="17"/>
      <c r="C1522" s="21"/>
      <c r="D1522" s="17"/>
      <c r="E1522" s="22"/>
      <c r="F1522" s="38"/>
      <c r="G1522" s="26"/>
      <c r="H1522" s="22"/>
      <c r="I1522" s="22"/>
      <c r="J1522" s="22"/>
      <c r="K1522" s="22"/>
      <c r="L1522" s="22"/>
      <c r="M1522" s="33"/>
      <c r="N1522" s="22"/>
      <c r="O1522" s="33"/>
      <c r="P1522" s="39"/>
      <c r="Q1522" s="33"/>
      <c r="R1522" s="33"/>
      <c r="S1522" s="40"/>
      <c r="T1522" s="33"/>
      <c r="U1522" s="33"/>
      <c r="V1522" s="17"/>
      <c r="W1522" s="17"/>
      <c r="X1522" s="17"/>
      <c r="Y1522" s="17"/>
      <c r="Z1522" s="17"/>
      <c r="AA1522" s="17"/>
      <c r="AB1522" s="17"/>
      <c r="AC1522" s="17"/>
    </row>
    <row r="1523" spans="1:29" ht="12.75" x14ac:dyDescent="0.2">
      <c r="A1523" s="17"/>
      <c r="B1523" s="17"/>
      <c r="C1523" s="21"/>
      <c r="D1523" s="17"/>
      <c r="E1523" s="22"/>
      <c r="F1523" s="38"/>
      <c r="G1523" s="26"/>
      <c r="H1523" s="22"/>
      <c r="I1523" s="22"/>
      <c r="J1523" s="22"/>
      <c r="K1523" s="22"/>
      <c r="L1523" s="22"/>
      <c r="M1523" s="33"/>
      <c r="N1523" s="22"/>
      <c r="O1523" s="33"/>
      <c r="P1523" s="39"/>
      <c r="Q1523" s="33"/>
      <c r="R1523" s="33"/>
      <c r="S1523" s="40"/>
      <c r="T1523" s="33"/>
      <c r="U1523" s="33"/>
      <c r="V1523" s="17"/>
      <c r="W1523" s="17"/>
      <c r="X1523" s="17"/>
      <c r="Y1523" s="17"/>
      <c r="Z1523" s="17"/>
      <c r="AA1523" s="17"/>
      <c r="AB1523" s="17"/>
      <c r="AC1523" s="17"/>
    </row>
    <row r="1524" spans="1:29" ht="12.75" x14ac:dyDescent="0.2">
      <c r="A1524" s="17"/>
      <c r="B1524" s="17"/>
      <c r="C1524" s="21"/>
      <c r="D1524" s="17"/>
      <c r="E1524" s="22"/>
      <c r="F1524" s="38"/>
      <c r="G1524" s="26"/>
      <c r="H1524" s="22"/>
      <c r="I1524" s="22"/>
      <c r="J1524" s="22"/>
      <c r="K1524" s="22"/>
      <c r="L1524" s="22"/>
      <c r="M1524" s="33"/>
      <c r="N1524" s="22"/>
      <c r="O1524" s="33"/>
      <c r="P1524" s="39"/>
      <c r="Q1524" s="33"/>
      <c r="R1524" s="33"/>
      <c r="S1524" s="40"/>
      <c r="T1524" s="33"/>
      <c r="U1524" s="33"/>
      <c r="V1524" s="17"/>
      <c r="W1524" s="17"/>
      <c r="X1524" s="17"/>
      <c r="Y1524" s="17"/>
      <c r="Z1524" s="17"/>
      <c r="AA1524" s="17"/>
      <c r="AB1524" s="17"/>
      <c r="AC1524" s="17"/>
    </row>
    <row r="1525" spans="1:29" ht="12.75" x14ac:dyDescent="0.2">
      <c r="A1525" s="17"/>
      <c r="B1525" s="17"/>
      <c r="C1525" s="21"/>
      <c r="D1525" s="17"/>
      <c r="E1525" s="22"/>
      <c r="F1525" s="38"/>
      <c r="G1525" s="26"/>
      <c r="H1525" s="22"/>
      <c r="I1525" s="22"/>
      <c r="J1525" s="22"/>
      <c r="K1525" s="22"/>
      <c r="L1525" s="22"/>
      <c r="M1525" s="33"/>
      <c r="N1525" s="22"/>
      <c r="O1525" s="33"/>
      <c r="P1525" s="39"/>
      <c r="Q1525" s="33"/>
      <c r="R1525" s="33"/>
      <c r="S1525" s="40"/>
      <c r="T1525" s="33"/>
      <c r="U1525" s="33"/>
      <c r="V1525" s="17"/>
      <c r="W1525" s="17"/>
      <c r="X1525" s="17"/>
      <c r="Y1525" s="17"/>
      <c r="Z1525" s="17"/>
      <c r="AA1525" s="17"/>
      <c r="AB1525" s="17"/>
      <c r="AC1525" s="17"/>
    </row>
    <row r="1526" spans="1:29" ht="12.75" x14ac:dyDescent="0.2">
      <c r="A1526" s="17"/>
      <c r="B1526" s="17"/>
      <c r="C1526" s="21"/>
      <c r="D1526" s="17"/>
      <c r="E1526" s="22"/>
      <c r="F1526" s="38"/>
      <c r="G1526" s="26"/>
      <c r="H1526" s="22"/>
      <c r="I1526" s="22"/>
      <c r="J1526" s="22"/>
      <c r="K1526" s="22"/>
      <c r="L1526" s="22"/>
      <c r="M1526" s="33"/>
      <c r="N1526" s="22"/>
      <c r="O1526" s="33"/>
      <c r="P1526" s="39"/>
      <c r="Q1526" s="33"/>
      <c r="R1526" s="33"/>
      <c r="S1526" s="40"/>
      <c r="T1526" s="33"/>
      <c r="U1526" s="33"/>
      <c r="V1526" s="17"/>
      <c r="W1526" s="17"/>
      <c r="X1526" s="17"/>
      <c r="Y1526" s="17"/>
      <c r="Z1526" s="17"/>
      <c r="AA1526" s="17"/>
      <c r="AB1526" s="17"/>
      <c r="AC1526" s="17"/>
    </row>
    <row r="1527" spans="1:29" ht="12.75" x14ac:dyDescent="0.2">
      <c r="A1527" s="17"/>
      <c r="B1527" s="17"/>
      <c r="C1527" s="21"/>
      <c r="D1527" s="17"/>
      <c r="E1527" s="22"/>
      <c r="F1527" s="38"/>
      <c r="G1527" s="26"/>
      <c r="H1527" s="22"/>
      <c r="I1527" s="22"/>
      <c r="J1527" s="22"/>
      <c r="K1527" s="22"/>
      <c r="L1527" s="22"/>
      <c r="M1527" s="33"/>
      <c r="N1527" s="22"/>
      <c r="O1527" s="33"/>
      <c r="P1527" s="39"/>
      <c r="Q1527" s="33"/>
      <c r="R1527" s="33"/>
      <c r="S1527" s="40"/>
      <c r="T1527" s="33"/>
      <c r="U1527" s="33"/>
      <c r="V1527" s="17"/>
      <c r="W1527" s="17"/>
      <c r="X1527" s="17"/>
      <c r="Y1527" s="17"/>
      <c r="Z1527" s="17"/>
      <c r="AA1527" s="17"/>
      <c r="AB1527" s="17"/>
      <c r="AC1527" s="17"/>
    </row>
    <row r="1528" spans="1:29" ht="12.75" x14ac:dyDescent="0.2">
      <c r="A1528" s="17"/>
      <c r="B1528" s="17"/>
      <c r="C1528" s="21"/>
      <c r="D1528" s="17"/>
      <c r="E1528" s="22"/>
      <c r="F1528" s="38"/>
      <c r="G1528" s="26"/>
      <c r="H1528" s="22"/>
      <c r="I1528" s="22"/>
      <c r="J1528" s="22"/>
      <c r="K1528" s="22"/>
      <c r="L1528" s="22"/>
      <c r="M1528" s="33"/>
      <c r="N1528" s="22"/>
      <c r="O1528" s="33"/>
      <c r="P1528" s="39"/>
      <c r="Q1528" s="33"/>
      <c r="R1528" s="33"/>
      <c r="S1528" s="40"/>
      <c r="T1528" s="33"/>
      <c r="U1528" s="33"/>
      <c r="V1528" s="17"/>
      <c r="W1528" s="17"/>
      <c r="X1528" s="17"/>
      <c r="Y1528" s="17"/>
      <c r="Z1528" s="17"/>
      <c r="AA1528" s="17"/>
      <c r="AB1528" s="17"/>
      <c r="AC1528" s="17"/>
    </row>
    <row r="1529" spans="1:29" ht="12.75" x14ac:dyDescent="0.2">
      <c r="A1529" s="17"/>
      <c r="B1529" s="17"/>
      <c r="C1529" s="21"/>
      <c r="D1529" s="17"/>
      <c r="E1529" s="22"/>
      <c r="F1529" s="38"/>
      <c r="G1529" s="26"/>
      <c r="H1529" s="22"/>
      <c r="I1529" s="22"/>
      <c r="J1529" s="22"/>
      <c r="K1529" s="22"/>
      <c r="L1529" s="22"/>
      <c r="M1529" s="33"/>
      <c r="N1529" s="22"/>
      <c r="O1529" s="33"/>
      <c r="P1529" s="39"/>
      <c r="Q1529" s="33"/>
      <c r="R1529" s="33"/>
      <c r="S1529" s="40"/>
      <c r="T1529" s="33"/>
      <c r="U1529" s="33"/>
      <c r="V1529" s="17"/>
      <c r="W1529" s="17"/>
      <c r="X1529" s="17"/>
      <c r="Y1529" s="17"/>
      <c r="Z1529" s="17"/>
      <c r="AA1529" s="17"/>
      <c r="AB1529" s="17"/>
      <c r="AC1529" s="17"/>
    </row>
    <row r="1530" spans="1:29" ht="12.75" x14ac:dyDescent="0.2">
      <c r="A1530" s="17"/>
      <c r="B1530" s="17"/>
      <c r="C1530" s="21"/>
      <c r="D1530" s="17"/>
      <c r="E1530" s="22"/>
      <c r="F1530" s="38"/>
      <c r="G1530" s="26"/>
      <c r="H1530" s="22"/>
      <c r="I1530" s="22"/>
      <c r="J1530" s="22"/>
      <c r="K1530" s="22"/>
      <c r="L1530" s="22"/>
      <c r="M1530" s="33"/>
      <c r="N1530" s="22"/>
      <c r="O1530" s="33"/>
      <c r="P1530" s="39"/>
      <c r="Q1530" s="33"/>
      <c r="R1530" s="33"/>
      <c r="S1530" s="40"/>
      <c r="T1530" s="33"/>
      <c r="U1530" s="33"/>
      <c r="V1530" s="17"/>
      <c r="W1530" s="17"/>
      <c r="X1530" s="17"/>
      <c r="Y1530" s="17"/>
      <c r="Z1530" s="17"/>
      <c r="AA1530" s="17"/>
      <c r="AB1530" s="17"/>
      <c r="AC1530" s="17"/>
    </row>
    <row r="1531" spans="1:29" ht="12.75" x14ac:dyDescent="0.2">
      <c r="A1531" s="17"/>
      <c r="B1531" s="17"/>
      <c r="C1531" s="21"/>
      <c r="D1531" s="17"/>
      <c r="E1531" s="22"/>
      <c r="F1531" s="38"/>
      <c r="G1531" s="26"/>
      <c r="H1531" s="22"/>
      <c r="I1531" s="22"/>
      <c r="J1531" s="22"/>
      <c r="K1531" s="22"/>
      <c r="L1531" s="22"/>
      <c r="M1531" s="33"/>
      <c r="N1531" s="22"/>
      <c r="O1531" s="33"/>
      <c r="P1531" s="39"/>
      <c r="Q1531" s="33"/>
      <c r="R1531" s="33"/>
      <c r="S1531" s="40"/>
      <c r="T1531" s="33"/>
      <c r="U1531" s="33"/>
      <c r="V1531" s="17"/>
      <c r="W1531" s="17"/>
      <c r="X1531" s="17"/>
      <c r="Y1531" s="17"/>
      <c r="Z1531" s="17"/>
      <c r="AA1531" s="17"/>
      <c r="AB1531" s="17"/>
      <c r="AC1531" s="17"/>
    </row>
    <row r="1532" spans="1:29" ht="12.75" x14ac:dyDescent="0.2">
      <c r="A1532" s="17"/>
      <c r="B1532" s="17"/>
      <c r="C1532" s="21"/>
      <c r="D1532" s="17"/>
      <c r="E1532" s="22"/>
      <c r="F1532" s="38"/>
      <c r="G1532" s="26"/>
      <c r="H1532" s="22"/>
      <c r="I1532" s="22"/>
      <c r="J1532" s="22"/>
      <c r="K1532" s="22"/>
      <c r="L1532" s="22"/>
      <c r="M1532" s="33"/>
      <c r="N1532" s="22"/>
      <c r="O1532" s="33"/>
      <c r="P1532" s="39"/>
      <c r="Q1532" s="33"/>
      <c r="R1532" s="33"/>
      <c r="S1532" s="40"/>
      <c r="T1532" s="33"/>
      <c r="U1532" s="33"/>
      <c r="V1532" s="17"/>
      <c r="W1532" s="17"/>
      <c r="X1532" s="17"/>
      <c r="Y1532" s="17"/>
      <c r="Z1532" s="17"/>
      <c r="AA1532" s="17"/>
      <c r="AB1532" s="17"/>
      <c r="AC1532" s="17"/>
    </row>
    <row r="1533" spans="1:29" ht="12.75" x14ac:dyDescent="0.2">
      <c r="A1533" s="17"/>
      <c r="B1533" s="17"/>
      <c r="C1533" s="21"/>
      <c r="D1533" s="17"/>
      <c r="E1533" s="22"/>
      <c r="F1533" s="38"/>
      <c r="G1533" s="26"/>
      <c r="H1533" s="22"/>
      <c r="I1533" s="22"/>
      <c r="J1533" s="22"/>
      <c r="K1533" s="22"/>
      <c r="L1533" s="22"/>
      <c r="M1533" s="33"/>
      <c r="N1533" s="22"/>
      <c r="O1533" s="33"/>
      <c r="P1533" s="39"/>
      <c r="Q1533" s="33"/>
      <c r="R1533" s="33"/>
      <c r="S1533" s="40"/>
      <c r="T1533" s="33"/>
      <c r="U1533" s="33"/>
      <c r="V1533" s="17"/>
      <c r="W1533" s="17"/>
      <c r="X1533" s="17"/>
      <c r="Y1533" s="17"/>
      <c r="Z1533" s="17"/>
      <c r="AA1533" s="17"/>
      <c r="AB1533" s="17"/>
      <c r="AC1533" s="17"/>
    </row>
    <row r="1534" spans="1:29" ht="12.75" x14ac:dyDescent="0.2">
      <c r="A1534" s="17"/>
      <c r="B1534" s="17"/>
      <c r="C1534" s="21"/>
      <c r="D1534" s="17"/>
      <c r="E1534" s="22"/>
      <c r="F1534" s="38"/>
      <c r="G1534" s="26"/>
      <c r="H1534" s="22"/>
      <c r="I1534" s="22"/>
      <c r="J1534" s="22"/>
      <c r="K1534" s="22"/>
      <c r="L1534" s="22"/>
      <c r="M1534" s="33"/>
      <c r="N1534" s="22"/>
      <c r="O1534" s="33"/>
      <c r="P1534" s="39"/>
      <c r="Q1534" s="33"/>
      <c r="R1534" s="33"/>
      <c r="S1534" s="40"/>
      <c r="T1534" s="33"/>
      <c r="U1534" s="33"/>
      <c r="V1534" s="17"/>
      <c r="W1534" s="17"/>
      <c r="X1534" s="17"/>
      <c r="Y1534" s="17"/>
      <c r="Z1534" s="17"/>
      <c r="AA1534" s="17"/>
      <c r="AB1534" s="17"/>
      <c r="AC1534" s="17"/>
    </row>
    <row r="1535" spans="1:29" ht="12.75" x14ac:dyDescent="0.2">
      <c r="A1535" s="17"/>
      <c r="B1535" s="17"/>
      <c r="C1535" s="21"/>
      <c r="D1535" s="17"/>
      <c r="E1535" s="22"/>
      <c r="F1535" s="38"/>
      <c r="G1535" s="26"/>
      <c r="H1535" s="22"/>
      <c r="I1535" s="22"/>
      <c r="J1535" s="22"/>
      <c r="K1535" s="22"/>
      <c r="L1535" s="22"/>
      <c r="M1535" s="33"/>
      <c r="N1535" s="22"/>
      <c r="O1535" s="33"/>
      <c r="P1535" s="39"/>
      <c r="Q1535" s="33"/>
      <c r="R1535" s="33"/>
      <c r="S1535" s="40"/>
      <c r="T1535" s="33"/>
      <c r="U1535" s="33"/>
      <c r="V1535" s="17"/>
      <c r="W1535" s="17"/>
      <c r="X1535" s="17"/>
      <c r="Y1535" s="17"/>
      <c r="Z1535" s="17"/>
      <c r="AA1535" s="17"/>
      <c r="AB1535" s="17"/>
      <c r="AC1535" s="17"/>
    </row>
    <row r="1536" spans="1:29" ht="12.75" x14ac:dyDescent="0.2">
      <c r="A1536" s="17"/>
      <c r="B1536" s="17"/>
      <c r="C1536" s="21"/>
      <c r="D1536" s="17"/>
      <c r="E1536" s="22"/>
      <c r="F1536" s="38"/>
      <c r="G1536" s="26"/>
      <c r="H1536" s="22"/>
      <c r="I1536" s="22"/>
      <c r="J1536" s="22"/>
      <c r="K1536" s="22"/>
      <c r="L1536" s="22"/>
      <c r="M1536" s="33"/>
      <c r="N1536" s="22"/>
      <c r="O1536" s="33"/>
      <c r="P1536" s="39"/>
      <c r="Q1536" s="33"/>
      <c r="R1536" s="33"/>
      <c r="S1536" s="40"/>
      <c r="T1536" s="33"/>
      <c r="U1536" s="33"/>
      <c r="V1536" s="17"/>
      <c r="W1536" s="17"/>
      <c r="X1536" s="17"/>
      <c r="Y1536" s="17"/>
      <c r="Z1536" s="17"/>
      <c r="AA1536" s="17"/>
      <c r="AB1536" s="17"/>
      <c r="AC1536" s="17"/>
    </row>
    <row r="1537" spans="1:29" ht="12.75" x14ac:dyDescent="0.2">
      <c r="A1537" s="17"/>
      <c r="B1537" s="17"/>
      <c r="C1537" s="21"/>
      <c r="D1537" s="17"/>
      <c r="E1537" s="22"/>
      <c r="F1537" s="38"/>
      <c r="G1537" s="26"/>
      <c r="H1537" s="22"/>
      <c r="I1537" s="22"/>
      <c r="J1537" s="22"/>
      <c r="K1537" s="22"/>
      <c r="L1537" s="22"/>
      <c r="M1537" s="33"/>
      <c r="N1537" s="22"/>
      <c r="O1537" s="33"/>
      <c r="P1537" s="39"/>
      <c r="Q1537" s="33"/>
      <c r="R1537" s="33"/>
      <c r="S1537" s="40"/>
      <c r="T1537" s="33"/>
      <c r="U1537" s="33"/>
      <c r="V1537" s="17"/>
      <c r="W1537" s="17"/>
      <c r="X1537" s="17"/>
      <c r="Y1537" s="17"/>
      <c r="Z1537" s="17"/>
      <c r="AA1537" s="17"/>
      <c r="AB1537" s="17"/>
      <c r="AC1537" s="17"/>
    </row>
    <row r="1538" spans="1:29" ht="12.75" x14ac:dyDescent="0.2">
      <c r="A1538" s="17"/>
      <c r="B1538" s="17"/>
      <c r="C1538" s="21"/>
      <c r="D1538" s="17"/>
      <c r="E1538" s="22"/>
      <c r="F1538" s="38"/>
      <c r="G1538" s="26"/>
      <c r="H1538" s="22"/>
      <c r="I1538" s="22"/>
      <c r="J1538" s="22"/>
      <c r="K1538" s="22"/>
      <c r="L1538" s="22"/>
      <c r="M1538" s="33"/>
      <c r="N1538" s="22"/>
      <c r="O1538" s="33"/>
      <c r="P1538" s="39"/>
      <c r="Q1538" s="33"/>
      <c r="R1538" s="33"/>
      <c r="S1538" s="40"/>
      <c r="T1538" s="33"/>
      <c r="U1538" s="33"/>
      <c r="V1538" s="17"/>
      <c r="W1538" s="17"/>
      <c r="X1538" s="17"/>
      <c r="Y1538" s="17"/>
      <c r="Z1538" s="17"/>
      <c r="AA1538" s="17"/>
      <c r="AB1538" s="17"/>
      <c r="AC1538" s="17"/>
    </row>
    <row r="1539" spans="1:29" ht="12.75" x14ac:dyDescent="0.2">
      <c r="A1539" s="17"/>
      <c r="B1539" s="17"/>
      <c r="C1539" s="21"/>
      <c r="D1539" s="17"/>
      <c r="E1539" s="22"/>
      <c r="F1539" s="38"/>
      <c r="G1539" s="26"/>
      <c r="H1539" s="22"/>
      <c r="I1539" s="22"/>
      <c r="J1539" s="22"/>
      <c r="K1539" s="22"/>
      <c r="L1539" s="22"/>
      <c r="M1539" s="33"/>
      <c r="N1539" s="22"/>
      <c r="O1539" s="33"/>
      <c r="P1539" s="39"/>
      <c r="Q1539" s="33"/>
      <c r="R1539" s="33"/>
      <c r="S1539" s="40"/>
      <c r="T1539" s="33"/>
      <c r="U1539" s="33"/>
      <c r="V1539" s="17"/>
      <c r="W1539" s="17"/>
      <c r="X1539" s="17"/>
      <c r="Y1539" s="17"/>
      <c r="Z1539" s="17"/>
      <c r="AA1539" s="17"/>
      <c r="AB1539" s="17"/>
      <c r="AC1539" s="17"/>
    </row>
    <row r="1540" spans="1:29" ht="12.75" x14ac:dyDescent="0.2">
      <c r="A1540" s="17"/>
      <c r="B1540" s="17"/>
      <c r="C1540" s="21"/>
      <c r="D1540" s="17"/>
      <c r="E1540" s="22"/>
      <c r="F1540" s="38"/>
      <c r="G1540" s="26"/>
      <c r="H1540" s="22"/>
      <c r="I1540" s="22"/>
      <c r="J1540" s="22"/>
      <c r="K1540" s="22"/>
      <c r="L1540" s="22"/>
      <c r="M1540" s="33"/>
      <c r="N1540" s="22"/>
      <c r="O1540" s="33"/>
      <c r="P1540" s="39"/>
      <c r="Q1540" s="33"/>
      <c r="R1540" s="33"/>
      <c r="S1540" s="40"/>
      <c r="T1540" s="33"/>
      <c r="U1540" s="33"/>
      <c r="V1540" s="17"/>
      <c r="W1540" s="17"/>
      <c r="X1540" s="17"/>
      <c r="Y1540" s="17"/>
      <c r="Z1540" s="17"/>
      <c r="AA1540" s="17"/>
      <c r="AB1540" s="17"/>
      <c r="AC1540" s="17"/>
    </row>
    <row r="1541" spans="1:29" ht="12.75" x14ac:dyDescent="0.2">
      <c r="A1541" s="17"/>
      <c r="B1541" s="17"/>
      <c r="C1541" s="21"/>
      <c r="D1541" s="17"/>
      <c r="E1541" s="22"/>
      <c r="F1541" s="38"/>
      <c r="G1541" s="26"/>
      <c r="H1541" s="22"/>
      <c r="I1541" s="22"/>
      <c r="J1541" s="22"/>
      <c r="K1541" s="22"/>
      <c r="L1541" s="22"/>
      <c r="M1541" s="33"/>
      <c r="N1541" s="22"/>
      <c r="O1541" s="33"/>
      <c r="P1541" s="39"/>
      <c r="Q1541" s="33"/>
      <c r="R1541" s="33"/>
      <c r="S1541" s="40"/>
      <c r="T1541" s="33"/>
      <c r="U1541" s="33"/>
      <c r="V1541" s="17"/>
      <c r="W1541" s="17"/>
      <c r="X1541" s="17"/>
      <c r="Y1541" s="17"/>
      <c r="Z1541" s="17"/>
      <c r="AA1541" s="17"/>
      <c r="AB1541" s="17"/>
      <c r="AC1541" s="17"/>
    </row>
    <row r="1542" spans="1:29" ht="12.75" x14ac:dyDescent="0.2">
      <c r="A1542" s="17"/>
      <c r="B1542" s="17"/>
      <c r="C1542" s="21"/>
      <c r="D1542" s="17"/>
      <c r="E1542" s="22"/>
      <c r="F1542" s="38"/>
      <c r="G1542" s="26"/>
      <c r="H1542" s="22"/>
      <c r="I1542" s="22"/>
      <c r="J1542" s="22"/>
      <c r="K1542" s="22"/>
      <c r="L1542" s="22"/>
      <c r="M1542" s="33"/>
      <c r="N1542" s="22"/>
      <c r="O1542" s="33"/>
      <c r="P1542" s="39"/>
      <c r="Q1542" s="33"/>
      <c r="R1542" s="33"/>
      <c r="S1542" s="40"/>
      <c r="T1542" s="33"/>
      <c r="U1542" s="33"/>
      <c r="V1542" s="17"/>
      <c r="W1542" s="17"/>
      <c r="X1542" s="17"/>
      <c r="Y1542" s="17"/>
      <c r="Z1542" s="17"/>
      <c r="AA1542" s="17"/>
      <c r="AB1542" s="17"/>
      <c r="AC1542" s="17"/>
    </row>
    <row r="1543" spans="1:29" ht="12.75" x14ac:dyDescent="0.2">
      <c r="A1543" s="17"/>
      <c r="B1543" s="17"/>
      <c r="C1543" s="21"/>
      <c r="D1543" s="17"/>
      <c r="E1543" s="22"/>
      <c r="F1543" s="38"/>
      <c r="G1543" s="26"/>
      <c r="H1543" s="22"/>
      <c r="I1543" s="22"/>
      <c r="J1543" s="22"/>
      <c r="K1543" s="22"/>
      <c r="L1543" s="22"/>
      <c r="M1543" s="33"/>
      <c r="N1543" s="22"/>
      <c r="O1543" s="33"/>
      <c r="P1543" s="39"/>
      <c r="Q1543" s="33"/>
      <c r="R1543" s="33"/>
      <c r="S1543" s="40"/>
      <c r="T1543" s="33"/>
      <c r="U1543" s="33"/>
      <c r="V1543" s="17"/>
      <c r="W1543" s="17"/>
      <c r="X1543" s="17"/>
      <c r="Y1543" s="17"/>
      <c r="Z1543" s="17"/>
      <c r="AA1543" s="17"/>
      <c r="AB1543" s="17"/>
      <c r="AC1543" s="17"/>
    </row>
    <row r="1544" spans="1:29" ht="12.75" x14ac:dyDescent="0.2">
      <c r="A1544" s="17"/>
      <c r="B1544" s="17"/>
      <c r="C1544" s="21"/>
      <c r="D1544" s="17"/>
      <c r="E1544" s="22"/>
      <c r="F1544" s="38"/>
      <c r="G1544" s="26"/>
      <c r="H1544" s="22"/>
      <c r="I1544" s="22"/>
      <c r="J1544" s="22"/>
      <c r="K1544" s="22"/>
      <c r="L1544" s="22"/>
      <c r="M1544" s="33"/>
      <c r="N1544" s="22"/>
      <c r="O1544" s="33"/>
      <c r="P1544" s="39"/>
      <c r="Q1544" s="33"/>
      <c r="R1544" s="33"/>
      <c r="S1544" s="40"/>
      <c r="T1544" s="33"/>
      <c r="U1544" s="33"/>
      <c r="V1544" s="17"/>
      <c r="W1544" s="17"/>
      <c r="X1544" s="17"/>
      <c r="Y1544" s="17"/>
      <c r="Z1544" s="17"/>
      <c r="AA1544" s="17"/>
      <c r="AB1544" s="17"/>
      <c r="AC1544" s="17"/>
    </row>
    <row r="1545" spans="1:29" ht="12.75" x14ac:dyDescent="0.2">
      <c r="A1545" s="17"/>
      <c r="B1545" s="17"/>
      <c r="C1545" s="21"/>
      <c r="D1545" s="17"/>
      <c r="E1545" s="22"/>
      <c r="F1545" s="38"/>
      <c r="G1545" s="26"/>
      <c r="H1545" s="22"/>
      <c r="I1545" s="22"/>
      <c r="J1545" s="22"/>
      <c r="K1545" s="22"/>
      <c r="L1545" s="22"/>
      <c r="M1545" s="33"/>
      <c r="N1545" s="22"/>
      <c r="O1545" s="33"/>
      <c r="P1545" s="39"/>
      <c r="Q1545" s="33"/>
      <c r="R1545" s="33"/>
      <c r="S1545" s="40"/>
      <c r="T1545" s="33"/>
      <c r="U1545" s="33"/>
      <c r="V1545" s="17"/>
      <c r="W1545" s="17"/>
      <c r="X1545" s="17"/>
      <c r="Y1545" s="17"/>
      <c r="Z1545" s="17"/>
      <c r="AA1545" s="17"/>
      <c r="AB1545" s="17"/>
      <c r="AC1545" s="17"/>
    </row>
    <row r="1546" spans="1:29" ht="12.75" x14ac:dyDescent="0.2">
      <c r="A1546" s="17"/>
      <c r="B1546" s="17"/>
      <c r="C1546" s="21"/>
      <c r="D1546" s="17"/>
      <c r="E1546" s="22"/>
      <c r="F1546" s="38"/>
      <c r="G1546" s="26"/>
      <c r="H1546" s="22"/>
      <c r="I1546" s="22"/>
      <c r="J1546" s="22"/>
      <c r="K1546" s="22"/>
      <c r="L1546" s="22"/>
      <c r="M1546" s="33"/>
      <c r="N1546" s="22"/>
      <c r="O1546" s="33"/>
      <c r="P1546" s="39"/>
      <c r="Q1546" s="33"/>
      <c r="R1546" s="33"/>
      <c r="S1546" s="40"/>
      <c r="T1546" s="33"/>
      <c r="U1546" s="33"/>
      <c r="V1546" s="17"/>
      <c r="W1546" s="17"/>
      <c r="X1546" s="17"/>
      <c r="Y1546" s="17"/>
      <c r="Z1546" s="17"/>
      <c r="AA1546" s="17"/>
      <c r="AB1546" s="17"/>
      <c r="AC1546" s="17"/>
    </row>
    <row r="1547" spans="1:29" ht="12.75" x14ac:dyDescent="0.2">
      <c r="A1547" s="17"/>
      <c r="B1547" s="17"/>
      <c r="C1547" s="21"/>
      <c r="D1547" s="17"/>
      <c r="E1547" s="22"/>
      <c r="F1547" s="38"/>
      <c r="G1547" s="26"/>
      <c r="H1547" s="22"/>
      <c r="I1547" s="22"/>
      <c r="J1547" s="22"/>
      <c r="K1547" s="22"/>
      <c r="L1547" s="22"/>
      <c r="M1547" s="33"/>
      <c r="N1547" s="22"/>
      <c r="O1547" s="33"/>
      <c r="P1547" s="39"/>
      <c r="Q1547" s="33"/>
      <c r="R1547" s="33"/>
      <c r="S1547" s="40"/>
      <c r="T1547" s="33"/>
      <c r="U1547" s="33"/>
      <c r="V1547" s="17"/>
      <c r="W1547" s="17"/>
      <c r="X1547" s="17"/>
      <c r="Y1547" s="17"/>
      <c r="Z1547" s="17"/>
      <c r="AA1547" s="17"/>
      <c r="AB1547" s="17"/>
      <c r="AC1547" s="17"/>
    </row>
    <row r="1548" spans="1:29" ht="12.75" x14ac:dyDescent="0.2">
      <c r="A1548" s="17"/>
      <c r="B1548" s="17"/>
      <c r="C1548" s="21"/>
      <c r="D1548" s="17"/>
      <c r="E1548" s="22"/>
      <c r="F1548" s="38"/>
      <c r="G1548" s="26"/>
      <c r="H1548" s="22"/>
      <c r="I1548" s="22"/>
      <c r="J1548" s="22"/>
      <c r="K1548" s="22"/>
      <c r="L1548" s="22"/>
      <c r="M1548" s="33"/>
      <c r="N1548" s="22"/>
      <c r="O1548" s="33"/>
      <c r="P1548" s="39"/>
      <c r="Q1548" s="33"/>
      <c r="R1548" s="33"/>
      <c r="S1548" s="40"/>
      <c r="T1548" s="33"/>
      <c r="U1548" s="33"/>
      <c r="V1548" s="17"/>
      <c r="W1548" s="17"/>
      <c r="X1548" s="17"/>
      <c r="Y1548" s="17"/>
      <c r="Z1548" s="17"/>
      <c r="AA1548" s="17"/>
      <c r="AB1548" s="17"/>
      <c r="AC1548" s="17"/>
    </row>
    <row r="1549" spans="1:29" ht="12.75" x14ac:dyDescent="0.2">
      <c r="A1549" s="17"/>
      <c r="B1549" s="17"/>
      <c r="C1549" s="21"/>
      <c r="D1549" s="17"/>
      <c r="E1549" s="22"/>
      <c r="F1549" s="38"/>
      <c r="G1549" s="26"/>
      <c r="H1549" s="22"/>
      <c r="I1549" s="22"/>
      <c r="J1549" s="22"/>
      <c r="K1549" s="22"/>
      <c r="L1549" s="22"/>
      <c r="M1549" s="33"/>
      <c r="N1549" s="22"/>
      <c r="O1549" s="33"/>
      <c r="P1549" s="39"/>
      <c r="Q1549" s="33"/>
      <c r="R1549" s="33"/>
      <c r="S1549" s="40"/>
      <c r="T1549" s="33"/>
      <c r="U1549" s="33"/>
      <c r="V1549" s="17"/>
      <c r="W1549" s="17"/>
      <c r="X1549" s="17"/>
      <c r="Y1549" s="17"/>
      <c r="Z1549" s="17"/>
      <c r="AA1549" s="17"/>
      <c r="AB1549" s="17"/>
      <c r="AC1549" s="17"/>
    </row>
    <row r="1550" spans="1:29" ht="12.75" x14ac:dyDescent="0.2">
      <c r="A1550" s="17"/>
      <c r="B1550" s="17"/>
      <c r="C1550" s="21"/>
      <c r="D1550" s="17"/>
      <c r="E1550" s="22"/>
      <c r="F1550" s="38"/>
      <c r="G1550" s="26"/>
      <c r="H1550" s="22"/>
      <c r="I1550" s="22"/>
      <c r="J1550" s="22"/>
      <c r="K1550" s="22"/>
      <c r="L1550" s="22"/>
      <c r="M1550" s="33"/>
      <c r="N1550" s="22"/>
      <c r="O1550" s="33"/>
      <c r="P1550" s="39"/>
      <c r="Q1550" s="33"/>
      <c r="R1550" s="33"/>
      <c r="S1550" s="40"/>
      <c r="T1550" s="33"/>
      <c r="U1550" s="33"/>
      <c r="V1550" s="17"/>
      <c r="W1550" s="17"/>
      <c r="X1550" s="17"/>
      <c r="Y1550" s="17"/>
      <c r="Z1550" s="17"/>
      <c r="AA1550" s="17"/>
      <c r="AB1550" s="17"/>
      <c r="AC1550" s="17"/>
    </row>
    <row r="1551" spans="1:29" ht="12.75" x14ac:dyDescent="0.2">
      <c r="A1551" s="17"/>
      <c r="B1551" s="17"/>
      <c r="C1551" s="21"/>
      <c r="D1551" s="17"/>
      <c r="E1551" s="22"/>
      <c r="F1551" s="38"/>
      <c r="G1551" s="26"/>
      <c r="H1551" s="22"/>
      <c r="I1551" s="22"/>
      <c r="J1551" s="22"/>
      <c r="K1551" s="22"/>
      <c r="L1551" s="22"/>
      <c r="M1551" s="33"/>
      <c r="N1551" s="22"/>
      <c r="O1551" s="33"/>
      <c r="P1551" s="39"/>
      <c r="Q1551" s="33"/>
      <c r="R1551" s="33"/>
      <c r="S1551" s="40"/>
      <c r="T1551" s="33"/>
      <c r="U1551" s="33"/>
      <c r="V1551" s="17"/>
      <c r="W1551" s="17"/>
      <c r="X1551" s="17"/>
      <c r="Y1551" s="17"/>
      <c r="Z1551" s="17"/>
      <c r="AA1551" s="17"/>
      <c r="AB1551" s="17"/>
      <c r="AC1551" s="17"/>
    </row>
    <row r="1552" spans="1:29" ht="12.75" x14ac:dyDescent="0.2">
      <c r="A1552" s="17"/>
      <c r="B1552" s="17"/>
      <c r="C1552" s="21"/>
      <c r="D1552" s="17"/>
      <c r="E1552" s="22"/>
      <c r="F1552" s="38"/>
      <c r="G1552" s="26"/>
      <c r="H1552" s="22"/>
      <c r="I1552" s="22"/>
      <c r="J1552" s="22"/>
      <c r="K1552" s="22"/>
      <c r="L1552" s="22"/>
      <c r="M1552" s="33"/>
      <c r="N1552" s="22"/>
      <c r="O1552" s="33"/>
      <c r="P1552" s="39"/>
      <c r="Q1552" s="33"/>
      <c r="R1552" s="33"/>
      <c r="S1552" s="40"/>
      <c r="T1552" s="33"/>
      <c r="U1552" s="33"/>
      <c r="V1552" s="17"/>
      <c r="W1552" s="17"/>
      <c r="X1552" s="17"/>
      <c r="Y1552" s="17"/>
      <c r="Z1552" s="17"/>
      <c r="AA1552" s="17"/>
      <c r="AB1552" s="17"/>
      <c r="AC1552" s="17"/>
    </row>
    <row r="1553" spans="1:29" ht="12.75" x14ac:dyDescent="0.2">
      <c r="A1553" s="17"/>
      <c r="B1553" s="17"/>
      <c r="C1553" s="21"/>
      <c r="D1553" s="17"/>
      <c r="E1553" s="22"/>
      <c r="F1553" s="38"/>
      <c r="G1553" s="26"/>
      <c r="H1553" s="22"/>
      <c r="I1553" s="22"/>
      <c r="J1553" s="22"/>
      <c r="K1553" s="22"/>
      <c r="L1553" s="22"/>
      <c r="M1553" s="33"/>
      <c r="N1553" s="22"/>
      <c r="O1553" s="33"/>
      <c r="P1553" s="39"/>
      <c r="Q1553" s="33"/>
      <c r="R1553" s="33"/>
      <c r="S1553" s="40"/>
      <c r="T1553" s="33"/>
      <c r="U1553" s="33"/>
      <c r="V1553" s="17"/>
      <c r="W1553" s="17"/>
      <c r="X1553" s="17"/>
      <c r="Y1553" s="17"/>
      <c r="Z1553" s="17"/>
      <c r="AA1553" s="17"/>
      <c r="AB1553" s="17"/>
      <c r="AC1553" s="17"/>
    </row>
    <row r="1554" spans="1:29" ht="12.75" x14ac:dyDescent="0.2">
      <c r="A1554" s="17"/>
      <c r="B1554" s="17"/>
      <c r="C1554" s="21"/>
      <c r="D1554" s="17"/>
      <c r="E1554" s="22"/>
      <c r="F1554" s="38"/>
      <c r="G1554" s="26"/>
      <c r="H1554" s="22"/>
      <c r="I1554" s="22"/>
      <c r="J1554" s="22"/>
      <c r="K1554" s="22"/>
      <c r="L1554" s="22"/>
      <c r="M1554" s="33"/>
      <c r="N1554" s="22"/>
      <c r="O1554" s="33"/>
      <c r="P1554" s="39"/>
      <c r="Q1554" s="33"/>
      <c r="R1554" s="33"/>
      <c r="S1554" s="40"/>
      <c r="T1554" s="33"/>
      <c r="U1554" s="33"/>
      <c r="V1554" s="17"/>
      <c r="W1554" s="17"/>
      <c r="X1554" s="17"/>
      <c r="Y1554" s="17"/>
      <c r="Z1554" s="17"/>
      <c r="AA1554" s="17"/>
      <c r="AB1554" s="17"/>
      <c r="AC1554" s="17"/>
    </row>
    <row r="1555" spans="1:29" ht="12.75" x14ac:dyDescent="0.2">
      <c r="A1555" s="17"/>
      <c r="B1555" s="17"/>
      <c r="C1555" s="21"/>
      <c r="D1555" s="17"/>
      <c r="E1555" s="22"/>
      <c r="F1555" s="38"/>
      <c r="G1555" s="26"/>
      <c r="H1555" s="22"/>
      <c r="I1555" s="22"/>
      <c r="J1555" s="22"/>
      <c r="K1555" s="22"/>
      <c r="L1555" s="22"/>
      <c r="M1555" s="33"/>
      <c r="N1555" s="22"/>
      <c r="O1555" s="33"/>
      <c r="P1555" s="39"/>
      <c r="Q1555" s="33"/>
      <c r="R1555" s="33"/>
      <c r="S1555" s="40"/>
      <c r="T1555" s="33"/>
      <c r="U1555" s="33"/>
      <c r="V1555" s="17"/>
      <c r="W1555" s="17"/>
      <c r="X1555" s="17"/>
      <c r="Y1555" s="17"/>
      <c r="Z1555" s="17"/>
      <c r="AA1555" s="17"/>
      <c r="AB1555" s="17"/>
      <c r="AC1555" s="17"/>
    </row>
    <row r="1556" spans="1:29" ht="12.75" x14ac:dyDescent="0.2">
      <c r="A1556" s="17"/>
      <c r="B1556" s="17"/>
      <c r="C1556" s="21"/>
      <c r="D1556" s="17"/>
      <c r="E1556" s="22"/>
      <c r="F1556" s="38"/>
      <c r="G1556" s="26"/>
      <c r="H1556" s="22"/>
      <c r="I1556" s="22"/>
      <c r="J1556" s="22"/>
      <c r="K1556" s="22"/>
      <c r="L1556" s="22"/>
      <c r="M1556" s="33"/>
      <c r="N1556" s="22"/>
      <c r="O1556" s="33"/>
      <c r="P1556" s="39"/>
      <c r="Q1556" s="33"/>
      <c r="R1556" s="33"/>
      <c r="S1556" s="40"/>
      <c r="T1556" s="33"/>
      <c r="U1556" s="33"/>
      <c r="V1556" s="17"/>
      <c r="W1556" s="17"/>
      <c r="X1556" s="17"/>
      <c r="Y1556" s="17"/>
      <c r="Z1556" s="17"/>
      <c r="AA1556" s="17"/>
      <c r="AB1556" s="17"/>
      <c r="AC1556" s="17"/>
    </row>
    <row r="1557" spans="1:29" ht="12.75" x14ac:dyDescent="0.2">
      <c r="A1557" s="17"/>
      <c r="B1557" s="17"/>
      <c r="C1557" s="21"/>
      <c r="D1557" s="17"/>
      <c r="E1557" s="22"/>
      <c r="F1557" s="38"/>
      <c r="G1557" s="26"/>
      <c r="H1557" s="22"/>
      <c r="I1557" s="22"/>
      <c r="J1557" s="22"/>
      <c r="K1557" s="22"/>
      <c r="L1557" s="22"/>
      <c r="M1557" s="33"/>
      <c r="N1557" s="22"/>
      <c r="O1557" s="33"/>
      <c r="P1557" s="39"/>
      <c r="Q1557" s="33"/>
      <c r="R1557" s="33"/>
      <c r="S1557" s="40"/>
      <c r="T1557" s="33"/>
      <c r="U1557" s="33"/>
      <c r="V1557" s="17"/>
      <c r="W1557" s="17"/>
      <c r="X1557" s="17"/>
      <c r="Y1557" s="17"/>
      <c r="Z1557" s="17"/>
      <c r="AA1557" s="17"/>
      <c r="AB1557" s="17"/>
      <c r="AC1557" s="17"/>
    </row>
    <row r="1558" spans="1:29" ht="12.75" x14ac:dyDescent="0.2">
      <c r="A1558" s="17"/>
      <c r="B1558" s="17"/>
      <c r="C1558" s="21"/>
      <c r="D1558" s="17"/>
      <c r="E1558" s="22"/>
      <c r="F1558" s="38"/>
      <c r="G1558" s="26"/>
      <c r="H1558" s="22"/>
      <c r="I1558" s="22"/>
      <c r="J1558" s="22"/>
      <c r="K1558" s="22"/>
      <c r="L1558" s="22"/>
      <c r="M1558" s="33"/>
      <c r="N1558" s="22"/>
      <c r="O1558" s="33"/>
      <c r="P1558" s="39"/>
      <c r="Q1558" s="33"/>
      <c r="R1558" s="33"/>
      <c r="S1558" s="40"/>
      <c r="T1558" s="33"/>
      <c r="U1558" s="33"/>
      <c r="V1558" s="17"/>
      <c r="W1558" s="17"/>
      <c r="X1558" s="17"/>
      <c r="Y1558" s="17"/>
      <c r="Z1558" s="17"/>
      <c r="AA1558" s="17"/>
      <c r="AB1558" s="17"/>
      <c r="AC1558" s="17"/>
    </row>
    <row r="1559" spans="1:29" ht="12.75" x14ac:dyDescent="0.2">
      <c r="A1559" s="17"/>
      <c r="B1559" s="17"/>
      <c r="C1559" s="21"/>
      <c r="D1559" s="17"/>
      <c r="E1559" s="22"/>
      <c r="F1559" s="38"/>
      <c r="G1559" s="26"/>
      <c r="H1559" s="22"/>
      <c r="I1559" s="22"/>
      <c r="J1559" s="22"/>
      <c r="K1559" s="22"/>
      <c r="L1559" s="22"/>
      <c r="M1559" s="33"/>
      <c r="N1559" s="22"/>
      <c r="O1559" s="33"/>
      <c r="P1559" s="39"/>
      <c r="Q1559" s="33"/>
      <c r="R1559" s="33"/>
      <c r="S1559" s="40"/>
      <c r="T1559" s="33"/>
      <c r="U1559" s="33"/>
      <c r="V1559" s="17"/>
      <c r="W1559" s="17"/>
      <c r="X1559" s="17"/>
      <c r="Y1559" s="17"/>
      <c r="Z1559" s="17"/>
      <c r="AA1559" s="17"/>
      <c r="AB1559" s="17"/>
      <c r="AC1559" s="17"/>
    </row>
    <row r="1560" spans="1:29" ht="12.75" x14ac:dyDescent="0.2">
      <c r="A1560" s="17"/>
      <c r="B1560" s="17"/>
      <c r="C1560" s="21"/>
      <c r="D1560" s="17"/>
      <c r="E1560" s="22"/>
      <c r="F1560" s="38"/>
      <c r="G1560" s="26"/>
      <c r="H1560" s="22"/>
      <c r="I1560" s="22"/>
      <c r="J1560" s="22"/>
      <c r="K1560" s="22"/>
      <c r="L1560" s="22"/>
      <c r="M1560" s="33"/>
      <c r="N1560" s="22"/>
      <c r="O1560" s="33"/>
      <c r="P1560" s="39"/>
      <c r="Q1560" s="33"/>
      <c r="R1560" s="33"/>
      <c r="S1560" s="40"/>
      <c r="T1560" s="33"/>
      <c r="U1560" s="33"/>
      <c r="V1560" s="17"/>
      <c r="W1560" s="17"/>
      <c r="X1560" s="17"/>
      <c r="Y1560" s="17"/>
      <c r="Z1560" s="17"/>
      <c r="AA1560" s="17"/>
      <c r="AB1560" s="17"/>
      <c r="AC1560" s="17"/>
    </row>
    <row r="1561" spans="1:29" ht="12.75" x14ac:dyDescent="0.2">
      <c r="A1561" s="17"/>
      <c r="B1561" s="17"/>
      <c r="C1561" s="21"/>
      <c r="D1561" s="17"/>
      <c r="E1561" s="22"/>
      <c r="F1561" s="38"/>
      <c r="G1561" s="26"/>
      <c r="H1561" s="22"/>
      <c r="I1561" s="22"/>
      <c r="J1561" s="22"/>
      <c r="K1561" s="22"/>
      <c r="L1561" s="22"/>
      <c r="M1561" s="33"/>
      <c r="N1561" s="22"/>
      <c r="O1561" s="33"/>
      <c r="P1561" s="39"/>
      <c r="Q1561" s="33"/>
      <c r="R1561" s="33"/>
      <c r="S1561" s="40"/>
      <c r="T1561" s="33"/>
      <c r="U1561" s="33"/>
      <c r="V1561" s="17"/>
      <c r="W1561" s="17"/>
      <c r="X1561" s="17"/>
      <c r="Y1561" s="17"/>
      <c r="Z1561" s="17"/>
      <c r="AA1561" s="17"/>
      <c r="AB1561" s="17"/>
      <c r="AC1561" s="17"/>
    </row>
    <row r="1562" spans="1:29" ht="12.75" x14ac:dyDescent="0.2">
      <c r="A1562" s="17"/>
      <c r="B1562" s="17"/>
      <c r="C1562" s="21"/>
      <c r="D1562" s="17"/>
      <c r="E1562" s="22"/>
      <c r="F1562" s="38"/>
      <c r="G1562" s="26"/>
      <c r="H1562" s="22"/>
      <c r="I1562" s="22"/>
      <c r="J1562" s="22"/>
      <c r="K1562" s="22"/>
      <c r="L1562" s="22"/>
      <c r="M1562" s="33"/>
      <c r="N1562" s="22"/>
      <c r="O1562" s="33"/>
      <c r="P1562" s="39"/>
      <c r="Q1562" s="33"/>
      <c r="R1562" s="33"/>
      <c r="S1562" s="40"/>
      <c r="T1562" s="33"/>
      <c r="U1562" s="33"/>
      <c r="V1562" s="17"/>
      <c r="W1562" s="17"/>
      <c r="X1562" s="17"/>
      <c r="Y1562" s="17"/>
      <c r="Z1562" s="17"/>
      <c r="AA1562" s="17"/>
      <c r="AB1562" s="17"/>
      <c r="AC1562" s="17"/>
    </row>
    <row r="1563" spans="1:29" ht="12.75" x14ac:dyDescent="0.2">
      <c r="A1563" s="17"/>
      <c r="B1563" s="17"/>
      <c r="C1563" s="21"/>
      <c r="D1563" s="17"/>
      <c r="E1563" s="22"/>
      <c r="F1563" s="38"/>
      <c r="G1563" s="26"/>
      <c r="H1563" s="22"/>
      <c r="I1563" s="22"/>
      <c r="J1563" s="22"/>
      <c r="K1563" s="22"/>
      <c r="L1563" s="22"/>
      <c r="M1563" s="33"/>
      <c r="N1563" s="22"/>
      <c r="O1563" s="33"/>
      <c r="P1563" s="39"/>
      <c r="Q1563" s="33"/>
      <c r="R1563" s="33"/>
      <c r="S1563" s="40"/>
      <c r="T1563" s="33"/>
      <c r="U1563" s="33"/>
      <c r="V1563" s="17"/>
      <c r="W1563" s="17"/>
      <c r="X1563" s="17"/>
      <c r="Y1563" s="17"/>
      <c r="Z1563" s="17"/>
      <c r="AA1563" s="17"/>
      <c r="AB1563" s="17"/>
      <c r="AC1563" s="17"/>
    </row>
    <row r="1564" spans="1:29" ht="12.75" x14ac:dyDescent="0.2">
      <c r="A1564" s="17"/>
      <c r="B1564" s="17"/>
      <c r="C1564" s="21"/>
      <c r="D1564" s="17"/>
      <c r="E1564" s="22"/>
      <c r="F1564" s="38"/>
      <c r="G1564" s="26"/>
      <c r="H1564" s="22"/>
      <c r="I1564" s="22"/>
      <c r="J1564" s="22"/>
      <c r="K1564" s="22"/>
      <c r="L1564" s="22"/>
      <c r="M1564" s="33"/>
      <c r="N1564" s="22"/>
      <c r="O1564" s="33"/>
      <c r="P1564" s="39"/>
      <c r="Q1564" s="33"/>
      <c r="R1564" s="33"/>
      <c r="S1564" s="40"/>
      <c r="T1564" s="33"/>
      <c r="U1564" s="33"/>
      <c r="V1564" s="17"/>
      <c r="W1564" s="17"/>
      <c r="X1564" s="17"/>
      <c r="Y1564" s="17"/>
      <c r="Z1564" s="17"/>
      <c r="AA1564" s="17"/>
      <c r="AB1564" s="17"/>
      <c r="AC1564" s="17"/>
    </row>
    <row r="1565" spans="1:29" ht="12.75" x14ac:dyDescent="0.2">
      <c r="A1565" s="17"/>
      <c r="B1565" s="17"/>
      <c r="C1565" s="21"/>
      <c r="D1565" s="17"/>
      <c r="E1565" s="22"/>
      <c r="F1565" s="38"/>
      <c r="G1565" s="26"/>
      <c r="H1565" s="22"/>
      <c r="I1565" s="22"/>
      <c r="J1565" s="22"/>
      <c r="K1565" s="22"/>
      <c r="L1565" s="22"/>
      <c r="M1565" s="33"/>
      <c r="N1565" s="22"/>
      <c r="O1565" s="33"/>
      <c r="P1565" s="39"/>
      <c r="Q1565" s="33"/>
      <c r="R1565" s="33"/>
      <c r="S1565" s="40"/>
      <c r="T1565" s="33"/>
      <c r="U1565" s="33"/>
      <c r="V1565" s="17"/>
      <c r="W1565" s="17"/>
      <c r="X1565" s="17"/>
      <c r="Y1565" s="17"/>
      <c r="Z1565" s="17"/>
      <c r="AA1565" s="17"/>
      <c r="AB1565" s="17"/>
      <c r="AC1565" s="17"/>
    </row>
    <row r="1566" spans="1:29" ht="12.75" x14ac:dyDescent="0.2">
      <c r="A1566" s="17"/>
      <c r="B1566" s="17"/>
      <c r="C1566" s="21"/>
      <c r="D1566" s="17"/>
      <c r="E1566" s="22"/>
      <c r="F1566" s="38"/>
      <c r="G1566" s="26"/>
      <c r="H1566" s="22"/>
      <c r="I1566" s="22"/>
      <c r="J1566" s="22"/>
      <c r="K1566" s="22"/>
      <c r="L1566" s="22"/>
      <c r="M1566" s="33"/>
      <c r="N1566" s="22"/>
      <c r="O1566" s="33"/>
      <c r="P1566" s="39"/>
      <c r="Q1566" s="33"/>
      <c r="R1566" s="33"/>
      <c r="S1566" s="40"/>
      <c r="T1566" s="33"/>
      <c r="U1566" s="33"/>
      <c r="V1566" s="17"/>
      <c r="W1566" s="17"/>
      <c r="X1566" s="17"/>
      <c r="Y1566" s="17"/>
      <c r="Z1566" s="17"/>
      <c r="AA1566" s="17"/>
      <c r="AB1566" s="17"/>
      <c r="AC1566" s="17"/>
    </row>
    <row r="1567" spans="1:29" ht="12.75" x14ac:dyDescent="0.2">
      <c r="A1567" s="17"/>
      <c r="B1567" s="17"/>
      <c r="C1567" s="21"/>
      <c r="D1567" s="17"/>
      <c r="E1567" s="22"/>
      <c r="F1567" s="38"/>
      <c r="G1567" s="26"/>
      <c r="H1567" s="22"/>
      <c r="I1567" s="22"/>
      <c r="J1567" s="22"/>
      <c r="K1567" s="22"/>
      <c r="L1567" s="22"/>
      <c r="M1567" s="33"/>
      <c r="N1567" s="22"/>
      <c r="O1567" s="33"/>
      <c r="P1567" s="39"/>
      <c r="Q1567" s="33"/>
      <c r="R1567" s="33"/>
      <c r="S1567" s="40"/>
      <c r="T1567" s="33"/>
      <c r="U1567" s="33"/>
      <c r="V1567" s="17"/>
      <c r="W1567" s="17"/>
      <c r="X1567" s="17"/>
      <c r="Y1567" s="17"/>
      <c r="Z1567" s="17"/>
      <c r="AA1567" s="17"/>
      <c r="AB1567" s="17"/>
      <c r="AC1567" s="17"/>
    </row>
    <row r="1568" spans="1:29" ht="12.75" x14ac:dyDescent="0.2">
      <c r="A1568" s="17"/>
      <c r="B1568" s="17"/>
      <c r="C1568" s="21"/>
      <c r="D1568" s="17"/>
      <c r="E1568" s="22"/>
      <c r="F1568" s="38"/>
      <c r="G1568" s="26"/>
      <c r="H1568" s="22"/>
      <c r="I1568" s="22"/>
      <c r="J1568" s="22"/>
      <c r="K1568" s="22"/>
      <c r="L1568" s="22"/>
      <c r="M1568" s="33"/>
      <c r="N1568" s="22"/>
      <c r="O1568" s="33"/>
      <c r="P1568" s="39"/>
      <c r="Q1568" s="33"/>
      <c r="R1568" s="33"/>
      <c r="S1568" s="40"/>
      <c r="T1568" s="33"/>
      <c r="U1568" s="33"/>
      <c r="V1568" s="17"/>
      <c r="W1568" s="17"/>
      <c r="X1568" s="17"/>
      <c r="Y1568" s="17"/>
      <c r="Z1568" s="17"/>
      <c r="AA1568" s="17"/>
      <c r="AB1568" s="17"/>
      <c r="AC1568" s="17"/>
    </row>
    <row r="1569" spans="1:29" ht="12.75" x14ac:dyDescent="0.2">
      <c r="A1569" s="17"/>
      <c r="B1569" s="17"/>
      <c r="C1569" s="21"/>
      <c r="D1569" s="17"/>
      <c r="E1569" s="22"/>
      <c r="F1569" s="38"/>
      <c r="G1569" s="26"/>
      <c r="H1569" s="22"/>
      <c r="I1569" s="22"/>
      <c r="J1569" s="22"/>
      <c r="K1569" s="22"/>
      <c r="L1569" s="22"/>
      <c r="M1569" s="33"/>
      <c r="N1569" s="22"/>
      <c r="O1569" s="33"/>
      <c r="P1569" s="39"/>
      <c r="Q1569" s="33"/>
      <c r="R1569" s="33"/>
      <c r="S1569" s="40"/>
      <c r="T1569" s="33"/>
      <c r="U1569" s="33"/>
      <c r="V1569" s="17"/>
      <c r="W1569" s="17"/>
      <c r="X1569" s="17"/>
      <c r="Y1569" s="17"/>
      <c r="Z1569" s="17"/>
      <c r="AA1569" s="17"/>
      <c r="AB1569" s="17"/>
      <c r="AC1569" s="17"/>
    </row>
    <row r="1570" spans="1:29" ht="12.75" x14ac:dyDescent="0.2">
      <c r="A1570" s="17"/>
      <c r="B1570" s="17"/>
      <c r="C1570" s="21"/>
      <c r="D1570" s="17"/>
      <c r="E1570" s="22"/>
      <c r="F1570" s="38"/>
      <c r="G1570" s="26"/>
      <c r="H1570" s="22"/>
      <c r="I1570" s="22"/>
      <c r="J1570" s="22"/>
      <c r="K1570" s="22"/>
      <c r="L1570" s="22"/>
      <c r="M1570" s="33"/>
      <c r="N1570" s="22"/>
      <c r="O1570" s="33"/>
      <c r="P1570" s="39"/>
      <c r="Q1570" s="33"/>
      <c r="R1570" s="33"/>
      <c r="S1570" s="40"/>
      <c r="T1570" s="33"/>
      <c r="U1570" s="33"/>
      <c r="V1570" s="17"/>
      <c r="W1570" s="17"/>
      <c r="X1570" s="17"/>
      <c r="Y1570" s="17"/>
      <c r="Z1570" s="17"/>
      <c r="AA1570" s="17"/>
      <c r="AB1570" s="17"/>
      <c r="AC1570" s="17"/>
    </row>
    <row r="1571" spans="1:29" ht="12.75" x14ac:dyDescent="0.2">
      <c r="A1571" s="17"/>
      <c r="B1571" s="17"/>
      <c r="C1571" s="21"/>
      <c r="D1571" s="17"/>
      <c r="E1571" s="22"/>
      <c r="F1571" s="38"/>
      <c r="G1571" s="26"/>
      <c r="H1571" s="22"/>
      <c r="I1571" s="22"/>
      <c r="J1571" s="22"/>
      <c r="K1571" s="22"/>
      <c r="L1571" s="22"/>
      <c r="M1571" s="33"/>
      <c r="N1571" s="22"/>
      <c r="O1571" s="33"/>
      <c r="P1571" s="39"/>
      <c r="Q1571" s="33"/>
      <c r="R1571" s="33"/>
      <c r="S1571" s="40"/>
      <c r="T1571" s="33"/>
      <c r="U1571" s="33"/>
      <c r="V1571" s="17"/>
      <c r="W1571" s="17"/>
      <c r="X1571" s="17"/>
      <c r="Y1571" s="17"/>
      <c r="Z1571" s="17"/>
      <c r="AA1571" s="17"/>
      <c r="AB1571" s="17"/>
      <c r="AC1571" s="17"/>
    </row>
    <row r="1572" spans="1:29" ht="12.75" x14ac:dyDescent="0.2">
      <c r="A1572" s="17"/>
      <c r="B1572" s="17"/>
      <c r="C1572" s="21"/>
      <c r="D1572" s="17"/>
      <c r="E1572" s="22"/>
      <c r="F1572" s="38"/>
      <c r="G1572" s="26"/>
      <c r="H1572" s="22"/>
      <c r="I1572" s="22"/>
      <c r="J1572" s="22"/>
      <c r="K1572" s="22"/>
      <c r="L1572" s="22"/>
      <c r="M1572" s="33"/>
      <c r="N1572" s="22"/>
      <c r="O1572" s="33"/>
      <c r="P1572" s="39"/>
      <c r="Q1572" s="33"/>
      <c r="R1572" s="33"/>
      <c r="S1572" s="40"/>
      <c r="T1572" s="33"/>
      <c r="U1572" s="33"/>
      <c r="V1572" s="17"/>
      <c r="W1572" s="17"/>
      <c r="X1572" s="17"/>
      <c r="Y1572" s="17"/>
      <c r="Z1572" s="17"/>
      <c r="AA1572" s="17"/>
      <c r="AB1572" s="17"/>
      <c r="AC1572" s="17"/>
    </row>
    <row r="1573" spans="1:29" ht="12.75" x14ac:dyDescent="0.2">
      <c r="A1573" s="17"/>
      <c r="B1573" s="17"/>
      <c r="C1573" s="21"/>
      <c r="D1573" s="17"/>
      <c r="E1573" s="22"/>
      <c r="F1573" s="38"/>
      <c r="G1573" s="26"/>
      <c r="H1573" s="22"/>
      <c r="I1573" s="22"/>
      <c r="J1573" s="22"/>
      <c r="K1573" s="22"/>
      <c r="L1573" s="22"/>
      <c r="M1573" s="33"/>
      <c r="N1573" s="22"/>
      <c r="O1573" s="33"/>
      <c r="P1573" s="39"/>
      <c r="Q1573" s="33"/>
      <c r="R1573" s="33"/>
      <c r="S1573" s="40"/>
      <c r="T1573" s="33"/>
      <c r="U1573" s="33"/>
      <c r="V1573" s="17"/>
      <c r="W1573" s="17"/>
      <c r="X1573" s="17"/>
      <c r="Y1573" s="17"/>
      <c r="Z1573" s="17"/>
      <c r="AA1573" s="17"/>
      <c r="AB1573" s="17"/>
      <c r="AC1573" s="17"/>
    </row>
    <row r="1574" spans="1:29" ht="12.75" x14ac:dyDescent="0.2">
      <c r="A1574" s="17"/>
      <c r="B1574" s="17"/>
      <c r="C1574" s="21"/>
      <c r="D1574" s="17"/>
      <c r="E1574" s="22"/>
      <c r="F1574" s="38"/>
      <c r="G1574" s="26"/>
      <c r="H1574" s="22"/>
      <c r="I1574" s="22"/>
      <c r="J1574" s="22"/>
      <c r="K1574" s="22"/>
      <c r="L1574" s="22"/>
      <c r="M1574" s="33"/>
      <c r="N1574" s="22"/>
      <c r="O1574" s="33"/>
      <c r="P1574" s="39"/>
      <c r="Q1574" s="33"/>
      <c r="R1574" s="33"/>
      <c r="S1574" s="40"/>
      <c r="T1574" s="33"/>
      <c r="U1574" s="33"/>
      <c r="V1574" s="17"/>
      <c r="W1574" s="17"/>
      <c r="X1574" s="17"/>
      <c r="Y1574" s="17"/>
      <c r="Z1574" s="17"/>
      <c r="AA1574" s="17"/>
      <c r="AB1574" s="17"/>
      <c r="AC1574" s="17"/>
    </row>
    <row r="1575" spans="1:29" ht="12.75" x14ac:dyDescent="0.2">
      <c r="A1575" s="17"/>
      <c r="B1575" s="17"/>
      <c r="C1575" s="21"/>
      <c r="D1575" s="17"/>
      <c r="E1575" s="22"/>
      <c r="F1575" s="38"/>
      <c r="G1575" s="26"/>
      <c r="H1575" s="22"/>
      <c r="I1575" s="22"/>
      <c r="J1575" s="22"/>
      <c r="K1575" s="22"/>
      <c r="L1575" s="22"/>
      <c r="M1575" s="33"/>
      <c r="N1575" s="22"/>
      <c r="O1575" s="33"/>
      <c r="P1575" s="39"/>
      <c r="Q1575" s="33"/>
      <c r="R1575" s="33"/>
      <c r="S1575" s="40"/>
      <c r="T1575" s="33"/>
      <c r="U1575" s="33"/>
      <c r="V1575" s="17"/>
      <c r="W1575" s="17"/>
      <c r="X1575" s="17"/>
      <c r="Y1575" s="17"/>
      <c r="Z1575" s="17"/>
      <c r="AA1575" s="17"/>
      <c r="AB1575" s="17"/>
      <c r="AC1575" s="17"/>
    </row>
    <row r="1576" spans="1:29" ht="12.75" x14ac:dyDescent="0.2">
      <c r="A1576" s="17"/>
      <c r="B1576" s="17"/>
      <c r="C1576" s="21"/>
      <c r="D1576" s="17"/>
      <c r="E1576" s="22"/>
      <c r="F1576" s="38"/>
      <c r="G1576" s="26"/>
      <c r="H1576" s="22"/>
      <c r="I1576" s="22"/>
      <c r="J1576" s="22"/>
      <c r="K1576" s="22"/>
      <c r="L1576" s="22"/>
      <c r="M1576" s="33"/>
      <c r="N1576" s="22"/>
      <c r="O1576" s="33"/>
      <c r="P1576" s="39"/>
      <c r="Q1576" s="33"/>
      <c r="R1576" s="33"/>
      <c r="S1576" s="40"/>
      <c r="T1576" s="33"/>
      <c r="U1576" s="33"/>
      <c r="V1576" s="17"/>
      <c r="W1576" s="17"/>
      <c r="X1576" s="17"/>
      <c r="Y1576" s="17"/>
      <c r="Z1576" s="17"/>
      <c r="AA1576" s="17"/>
      <c r="AB1576" s="17"/>
      <c r="AC1576" s="17"/>
    </row>
    <row r="1577" spans="1:29" ht="12.75" x14ac:dyDescent="0.2">
      <c r="A1577" s="17"/>
      <c r="B1577" s="17"/>
      <c r="C1577" s="21"/>
      <c r="D1577" s="17"/>
      <c r="E1577" s="22"/>
      <c r="F1577" s="38"/>
      <c r="G1577" s="26"/>
      <c r="H1577" s="22"/>
      <c r="I1577" s="22"/>
      <c r="J1577" s="22"/>
      <c r="K1577" s="22"/>
      <c r="L1577" s="22"/>
      <c r="M1577" s="33"/>
      <c r="N1577" s="22"/>
      <c r="O1577" s="33"/>
      <c r="P1577" s="39"/>
      <c r="Q1577" s="33"/>
      <c r="R1577" s="33"/>
      <c r="S1577" s="40"/>
      <c r="T1577" s="33"/>
      <c r="U1577" s="33"/>
      <c r="V1577" s="17"/>
      <c r="W1577" s="17"/>
      <c r="X1577" s="17"/>
      <c r="Y1577" s="17"/>
      <c r="Z1577" s="17"/>
      <c r="AA1577" s="17"/>
      <c r="AB1577" s="17"/>
      <c r="AC1577" s="17"/>
    </row>
    <row r="1578" spans="1:29" ht="12.75" x14ac:dyDescent="0.2">
      <c r="A1578" s="17"/>
      <c r="B1578" s="17"/>
      <c r="C1578" s="21"/>
      <c r="D1578" s="17"/>
      <c r="E1578" s="22"/>
      <c r="F1578" s="38"/>
      <c r="G1578" s="26"/>
      <c r="H1578" s="22"/>
      <c r="I1578" s="22"/>
      <c r="J1578" s="22"/>
      <c r="K1578" s="22"/>
      <c r="L1578" s="22"/>
      <c r="M1578" s="33"/>
      <c r="N1578" s="22"/>
      <c r="O1578" s="33"/>
      <c r="P1578" s="39"/>
      <c r="Q1578" s="33"/>
      <c r="R1578" s="33"/>
      <c r="S1578" s="40"/>
      <c r="T1578" s="33"/>
      <c r="U1578" s="33"/>
      <c r="V1578" s="17"/>
      <c r="W1578" s="17"/>
      <c r="X1578" s="17"/>
      <c r="Y1578" s="17"/>
      <c r="Z1578" s="17"/>
      <c r="AA1578" s="17"/>
      <c r="AB1578" s="17"/>
      <c r="AC1578" s="17"/>
    </row>
    <row r="1579" spans="1:29" ht="12.75" x14ac:dyDescent="0.2">
      <c r="A1579" s="17"/>
      <c r="B1579" s="17"/>
      <c r="C1579" s="21"/>
      <c r="D1579" s="17"/>
      <c r="E1579" s="22"/>
      <c r="F1579" s="38"/>
      <c r="G1579" s="26"/>
      <c r="H1579" s="22"/>
      <c r="I1579" s="22"/>
      <c r="J1579" s="22"/>
      <c r="K1579" s="22"/>
      <c r="L1579" s="22"/>
      <c r="M1579" s="33"/>
      <c r="N1579" s="22"/>
      <c r="O1579" s="33"/>
      <c r="P1579" s="39"/>
      <c r="Q1579" s="33"/>
      <c r="R1579" s="33"/>
      <c r="S1579" s="40"/>
      <c r="T1579" s="33"/>
      <c r="U1579" s="33"/>
      <c r="V1579" s="17"/>
      <c r="W1579" s="17"/>
      <c r="X1579" s="17"/>
      <c r="Y1579" s="17"/>
      <c r="Z1579" s="17"/>
      <c r="AA1579" s="17"/>
      <c r="AB1579" s="17"/>
      <c r="AC1579" s="17"/>
    </row>
    <row r="1580" spans="1:29" ht="12.75" x14ac:dyDescent="0.2">
      <c r="A1580" s="17"/>
      <c r="B1580" s="17"/>
      <c r="C1580" s="21"/>
      <c r="D1580" s="17"/>
      <c r="E1580" s="22"/>
      <c r="F1580" s="38"/>
      <c r="G1580" s="26"/>
      <c r="H1580" s="22"/>
      <c r="I1580" s="22"/>
      <c r="J1580" s="22"/>
      <c r="K1580" s="22"/>
      <c r="L1580" s="22"/>
      <c r="M1580" s="33"/>
      <c r="N1580" s="22"/>
      <c r="O1580" s="33"/>
      <c r="P1580" s="39"/>
      <c r="Q1580" s="33"/>
      <c r="R1580" s="33"/>
      <c r="S1580" s="40"/>
      <c r="T1580" s="33"/>
      <c r="U1580" s="33"/>
      <c r="V1580" s="17"/>
      <c r="W1580" s="17"/>
      <c r="X1580" s="17"/>
      <c r="Y1580" s="17"/>
      <c r="Z1580" s="17"/>
      <c r="AA1580" s="17"/>
      <c r="AB1580" s="17"/>
      <c r="AC1580" s="17"/>
    </row>
    <row r="1581" spans="1:29" ht="12.75" x14ac:dyDescent="0.2">
      <c r="A1581" s="17"/>
      <c r="B1581" s="17"/>
      <c r="C1581" s="21"/>
      <c r="D1581" s="17"/>
      <c r="E1581" s="22"/>
      <c r="F1581" s="38"/>
      <c r="G1581" s="26"/>
      <c r="H1581" s="22"/>
      <c r="I1581" s="22"/>
      <c r="J1581" s="22"/>
      <c r="K1581" s="22"/>
      <c r="L1581" s="22"/>
      <c r="M1581" s="33"/>
      <c r="N1581" s="22"/>
      <c r="O1581" s="33"/>
      <c r="P1581" s="39"/>
      <c r="Q1581" s="33"/>
      <c r="R1581" s="33"/>
      <c r="S1581" s="40"/>
      <c r="T1581" s="33"/>
      <c r="U1581" s="33"/>
      <c r="V1581" s="17"/>
      <c r="W1581" s="17"/>
      <c r="X1581" s="17"/>
      <c r="Y1581" s="17"/>
      <c r="Z1581" s="17"/>
      <c r="AA1581" s="17"/>
      <c r="AB1581" s="17"/>
      <c r="AC1581" s="17"/>
    </row>
    <row r="1582" spans="1:29" ht="12.75" x14ac:dyDescent="0.2">
      <c r="A1582" s="17"/>
      <c r="B1582" s="17"/>
      <c r="C1582" s="21"/>
      <c r="D1582" s="17"/>
      <c r="E1582" s="22"/>
      <c r="F1582" s="38"/>
      <c r="G1582" s="26"/>
      <c r="H1582" s="22"/>
      <c r="I1582" s="22"/>
      <c r="J1582" s="22"/>
      <c r="K1582" s="22"/>
      <c r="L1582" s="22"/>
      <c r="M1582" s="33"/>
      <c r="N1582" s="22"/>
      <c r="O1582" s="33"/>
      <c r="P1582" s="39"/>
      <c r="Q1582" s="33"/>
      <c r="R1582" s="33"/>
      <c r="S1582" s="40"/>
      <c r="T1582" s="33"/>
      <c r="U1582" s="33"/>
      <c r="V1582" s="17"/>
      <c r="W1582" s="17"/>
      <c r="X1582" s="17"/>
      <c r="Y1582" s="17"/>
      <c r="Z1582" s="17"/>
      <c r="AA1582" s="17"/>
      <c r="AB1582" s="17"/>
      <c r="AC1582" s="17"/>
    </row>
    <row r="1583" spans="1:29" ht="12.75" x14ac:dyDescent="0.2">
      <c r="A1583" s="17"/>
      <c r="B1583" s="17"/>
      <c r="C1583" s="21"/>
      <c r="D1583" s="17"/>
      <c r="E1583" s="22"/>
      <c r="F1583" s="38"/>
      <c r="G1583" s="26"/>
      <c r="H1583" s="22"/>
      <c r="I1583" s="22"/>
      <c r="J1583" s="22"/>
      <c r="K1583" s="22"/>
      <c r="L1583" s="22"/>
      <c r="M1583" s="33"/>
      <c r="N1583" s="22"/>
      <c r="O1583" s="33"/>
      <c r="P1583" s="39"/>
      <c r="Q1583" s="33"/>
      <c r="R1583" s="33"/>
      <c r="S1583" s="40"/>
      <c r="T1583" s="33"/>
      <c r="U1583" s="33"/>
      <c r="V1583" s="17"/>
      <c r="W1583" s="17"/>
      <c r="X1583" s="17"/>
      <c r="Y1583" s="17"/>
      <c r="Z1583" s="17"/>
      <c r="AA1583" s="17"/>
      <c r="AB1583" s="17"/>
      <c r="AC1583" s="17"/>
    </row>
    <row r="1584" spans="1:29" ht="12.75" x14ac:dyDescent="0.2">
      <c r="A1584" s="17"/>
      <c r="B1584" s="17"/>
      <c r="C1584" s="21"/>
      <c r="D1584" s="17"/>
      <c r="E1584" s="22"/>
      <c r="F1584" s="38"/>
      <c r="G1584" s="26"/>
      <c r="H1584" s="22"/>
      <c r="I1584" s="22"/>
      <c r="J1584" s="22"/>
      <c r="K1584" s="22"/>
      <c r="L1584" s="22"/>
      <c r="M1584" s="33"/>
      <c r="N1584" s="22"/>
      <c r="O1584" s="33"/>
      <c r="P1584" s="39"/>
      <c r="Q1584" s="33"/>
      <c r="R1584" s="33"/>
      <c r="S1584" s="40"/>
      <c r="T1584" s="33"/>
      <c r="U1584" s="33"/>
      <c r="V1584" s="17"/>
      <c r="W1584" s="17"/>
      <c r="X1584" s="17"/>
      <c r="Y1584" s="17"/>
      <c r="Z1584" s="17"/>
      <c r="AA1584" s="17"/>
      <c r="AB1584" s="17"/>
      <c r="AC1584" s="17"/>
    </row>
    <row r="1585" spans="1:29" ht="12.75" x14ac:dyDescent="0.2">
      <c r="A1585" s="17"/>
      <c r="B1585" s="17"/>
      <c r="C1585" s="21"/>
      <c r="D1585" s="17"/>
      <c r="E1585" s="22"/>
      <c r="F1585" s="38"/>
      <c r="G1585" s="26"/>
      <c r="H1585" s="22"/>
      <c r="I1585" s="22"/>
      <c r="J1585" s="22"/>
      <c r="K1585" s="22"/>
      <c r="L1585" s="22"/>
      <c r="M1585" s="33"/>
      <c r="N1585" s="22"/>
      <c r="O1585" s="33"/>
      <c r="P1585" s="39"/>
      <c r="Q1585" s="33"/>
      <c r="R1585" s="33"/>
      <c r="S1585" s="40"/>
      <c r="T1585" s="33"/>
      <c r="U1585" s="33"/>
      <c r="V1585" s="17"/>
      <c r="W1585" s="17"/>
      <c r="X1585" s="17"/>
      <c r="Y1585" s="17"/>
      <c r="Z1585" s="17"/>
      <c r="AA1585" s="17"/>
      <c r="AB1585" s="17"/>
      <c r="AC1585" s="17"/>
    </row>
    <row r="1586" spans="1:29" ht="12.75" x14ac:dyDescent="0.2">
      <c r="A1586" s="17"/>
      <c r="B1586" s="17"/>
      <c r="C1586" s="21"/>
      <c r="D1586" s="17"/>
      <c r="E1586" s="22"/>
      <c r="F1586" s="38"/>
      <c r="G1586" s="26"/>
      <c r="H1586" s="22"/>
      <c r="I1586" s="22"/>
      <c r="J1586" s="22"/>
      <c r="K1586" s="22"/>
      <c r="L1586" s="22"/>
      <c r="M1586" s="33"/>
      <c r="N1586" s="22"/>
      <c r="O1586" s="33"/>
      <c r="P1586" s="39"/>
      <c r="Q1586" s="33"/>
      <c r="R1586" s="33"/>
      <c r="S1586" s="40"/>
      <c r="T1586" s="33"/>
      <c r="U1586" s="33"/>
      <c r="V1586" s="17"/>
      <c r="W1586" s="17"/>
      <c r="X1586" s="17"/>
      <c r="Y1586" s="17"/>
      <c r="Z1586" s="17"/>
      <c r="AA1586" s="17"/>
      <c r="AB1586" s="17"/>
      <c r="AC1586" s="17"/>
    </row>
    <row r="1587" spans="1:29" ht="12.75" x14ac:dyDescent="0.2">
      <c r="A1587" s="17"/>
      <c r="B1587" s="17"/>
      <c r="C1587" s="21"/>
      <c r="D1587" s="17"/>
      <c r="E1587" s="22"/>
      <c r="F1587" s="38"/>
      <c r="G1587" s="26"/>
      <c r="H1587" s="22"/>
      <c r="I1587" s="22"/>
      <c r="J1587" s="22"/>
      <c r="K1587" s="22"/>
      <c r="L1587" s="22"/>
      <c r="M1587" s="33"/>
      <c r="N1587" s="22"/>
      <c r="O1587" s="33"/>
      <c r="P1587" s="39"/>
      <c r="Q1587" s="33"/>
      <c r="R1587" s="33"/>
      <c r="S1587" s="40"/>
      <c r="T1587" s="33"/>
      <c r="U1587" s="33"/>
      <c r="V1587" s="17"/>
      <c r="W1587" s="17"/>
      <c r="X1587" s="17"/>
      <c r="Y1587" s="17"/>
      <c r="Z1587" s="17"/>
      <c r="AA1587" s="17"/>
      <c r="AB1587" s="17"/>
      <c r="AC1587" s="17"/>
    </row>
    <row r="1588" spans="1:29" ht="12.75" x14ac:dyDescent="0.2">
      <c r="A1588" s="17"/>
      <c r="B1588" s="17"/>
      <c r="C1588" s="21"/>
      <c r="D1588" s="17"/>
      <c r="E1588" s="22"/>
      <c r="F1588" s="38"/>
      <c r="G1588" s="26"/>
      <c r="H1588" s="22"/>
      <c r="I1588" s="22"/>
      <c r="J1588" s="22"/>
      <c r="K1588" s="22"/>
      <c r="L1588" s="22"/>
      <c r="M1588" s="33"/>
      <c r="N1588" s="22"/>
      <c r="O1588" s="33"/>
      <c r="P1588" s="39"/>
      <c r="Q1588" s="33"/>
      <c r="R1588" s="33"/>
      <c r="S1588" s="40"/>
      <c r="T1588" s="33"/>
      <c r="U1588" s="33"/>
      <c r="V1588" s="17"/>
      <c r="W1588" s="17"/>
      <c r="X1588" s="17"/>
      <c r="Y1588" s="17"/>
      <c r="Z1588" s="17"/>
      <c r="AA1588" s="17"/>
      <c r="AB1588" s="17"/>
      <c r="AC1588" s="17"/>
    </row>
    <row r="1589" spans="1:29" ht="12.75" x14ac:dyDescent="0.2">
      <c r="A1589" s="17"/>
      <c r="B1589" s="17"/>
      <c r="C1589" s="21"/>
      <c r="D1589" s="17"/>
      <c r="E1589" s="22"/>
      <c r="F1589" s="38"/>
      <c r="G1589" s="26"/>
      <c r="H1589" s="22"/>
      <c r="I1589" s="22"/>
      <c r="J1589" s="22"/>
      <c r="K1589" s="22"/>
      <c r="L1589" s="22"/>
      <c r="M1589" s="33"/>
      <c r="N1589" s="22"/>
      <c r="O1589" s="33"/>
      <c r="P1589" s="39"/>
      <c r="Q1589" s="33"/>
      <c r="R1589" s="33"/>
      <c r="S1589" s="40"/>
      <c r="T1589" s="33"/>
      <c r="U1589" s="33"/>
      <c r="V1589" s="17"/>
      <c r="W1589" s="17"/>
      <c r="X1589" s="17"/>
      <c r="Y1589" s="17"/>
      <c r="Z1589" s="17"/>
      <c r="AA1589" s="17"/>
      <c r="AB1589" s="17"/>
      <c r="AC1589" s="17"/>
    </row>
    <row r="1590" spans="1:29" ht="12.75" x14ac:dyDescent="0.2">
      <c r="A1590" s="17"/>
      <c r="B1590" s="17"/>
      <c r="C1590" s="21"/>
      <c r="D1590" s="17"/>
      <c r="E1590" s="22"/>
      <c r="F1590" s="38"/>
      <c r="G1590" s="26"/>
      <c r="H1590" s="22"/>
      <c r="I1590" s="22"/>
      <c r="J1590" s="22"/>
      <c r="K1590" s="22"/>
      <c r="L1590" s="22"/>
      <c r="M1590" s="33"/>
      <c r="N1590" s="22"/>
      <c r="O1590" s="33"/>
      <c r="P1590" s="39"/>
      <c r="Q1590" s="33"/>
      <c r="R1590" s="33"/>
      <c r="S1590" s="40"/>
      <c r="T1590" s="33"/>
      <c r="U1590" s="33"/>
      <c r="V1590" s="17"/>
      <c r="W1590" s="17"/>
      <c r="X1590" s="17"/>
      <c r="Y1590" s="17"/>
      <c r="Z1590" s="17"/>
      <c r="AA1590" s="17"/>
      <c r="AB1590" s="17"/>
      <c r="AC1590" s="17"/>
    </row>
    <row r="1591" spans="1:29" ht="12.75" x14ac:dyDescent="0.2">
      <c r="A1591" s="17"/>
      <c r="B1591" s="17"/>
      <c r="C1591" s="21"/>
      <c r="D1591" s="17"/>
      <c r="E1591" s="22"/>
      <c r="F1591" s="38"/>
      <c r="G1591" s="26"/>
      <c r="H1591" s="22"/>
      <c r="I1591" s="22"/>
      <c r="J1591" s="22"/>
      <c r="K1591" s="22"/>
      <c r="L1591" s="22"/>
      <c r="M1591" s="33"/>
      <c r="N1591" s="22"/>
      <c r="O1591" s="33"/>
      <c r="P1591" s="39"/>
      <c r="Q1591" s="33"/>
      <c r="R1591" s="33"/>
      <c r="S1591" s="40"/>
      <c r="T1591" s="33"/>
      <c r="U1591" s="33"/>
      <c r="V1591" s="17"/>
      <c r="W1591" s="17"/>
      <c r="X1591" s="17"/>
      <c r="Y1591" s="17"/>
      <c r="Z1591" s="17"/>
      <c r="AA1591" s="17"/>
      <c r="AB1591" s="17"/>
      <c r="AC1591" s="17"/>
    </row>
    <row r="1592" spans="1:29" ht="12.75" x14ac:dyDescent="0.2">
      <c r="A1592" s="17"/>
      <c r="B1592" s="17"/>
      <c r="C1592" s="21"/>
      <c r="D1592" s="17"/>
      <c r="E1592" s="22"/>
      <c r="F1592" s="38"/>
      <c r="G1592" s="26"/>
      <c r="H1592" s="22"/>
      <c r="I1592" s="22"/>
      <c r="J1592" s="22"/>
      <c r="K1592" s="22"/>
      <c r="L1592" s="22"/>
      <c r="M1592" s="33"/>
      <c r="N1592" s="22"/>
      <c r="O1592" s="33"/>
      <c r="P1592" s="39"/>
      <c r="Q1592" s="33"/>
      <c r="R1592" s="33"/>
      <c r="S1592" s="40"/>
      <c r="T1592" s="33"/>
      <c r="U1592" s="33"/>
      <c r="V1592" s="17"/>
      <c r="W1592" s="17"/>
      <c r="X1592" s="17"/>
      <c r="Y1592" s="17"/>
      <c r="Z1592" s="17"/>
      <c r="AA1592" s="17"/>
      <c r="AB1592" s="17"/>
      <c r="AC1592" s="17"/>
    </row>
    <row r="1593" spans="1:29" ht="12.75" x14ac:dyDescent="0.2">
      <c r="A1593" s="17"/>
      <c r="B1593" s="17"/>
      <c r="C1593" s="21"/>
      <c r="D1593" s="17"/>
      <c r="E1593" s="22"/>
      <c r="F1593" s="38"/>
      <c r="G1593" s="26"/>
      <c r="H1593" s="22"/>
      <c r="I1593" s="22"/>
      <c r="J1593" s="22"/>
      <c r="K1593" s="22"/>
      <c r="L1593" s="22"/>
      <c r="M1593" s="33"/>
      <c r="N1593" s="22"/>
      <c r="O1593" s="33"/>
      <c r="P1593" s="39"/>
      <c r="Q1593" s="33"/>
      <c r="R1593" s="33"/>
      <c r="S1593" s="40"/>
      <c r="T1593" s="33"/>
      <c r="U1593" s="33"/>
      <c r="V1593" s="17"/>
      <c r="W1593" s="17"/>
      <c r="X1593" s="17"/>
      <c r="Y1593" s="17"/>
      <c r="Z1593" s="17"/>
      <c r="AA1593" s="17"/>
      <c r="AB1593" s="17"/>
      <c r="AC1593" s="17"/>
    </row>
    <row r="1594" spans="1:29" ht="12.75" x14ac:dyDescent="0.2">
      <c r="A1594" s="17"/>
      <c r="B1594" s="17"/>
      <c r="C1594" s="21"/>
      <c r="D1594" s="17"/>
      <c r="E1594" s="22"/>
      <c r="F1594" s="38"/>
      <c r="G1594" s="26"/>
      <c r="H1594" s="22"/>
      <c r="I1594" s="22"/>
      <c r="J1594" s="22"/>
      <c r="K1594" s="22"/>
      <c r="L1594" s="22"/>
      <c r="M1594" s="33"/>
      <c r="N1594" s="22"/>
      <c r="O1594" s="33"/>
      <c r="P1594" s="39"/>
      <c r="Q1594" s="33"/>
      <c r="R1594" s="33"/>
      <c r="S1594" s="40"/>
      <c r="T1594" s="33"/>
      <c r="U1594" s="33"/>
      <c r="V1594" s="17"/>
      <c r="W1594" s="17"/>
      <c r="X1594" s="17"/>
      <c r="Y1594" s="17"/>
      <c r="Z1594" s="17"/>
      <c r="AA1594" s="17"/>
      <c r="AB1594" s="17"/>
      <c r="AC1594" s="17"/>
    </row>
    <row r="1595" spans="1:29" ht="12.75" x14ac:dyDescent="0.2">
      <c r="A1595" s="17"/>
      <c r="B1595" s="17"/>
      <c r="C1595" s="21"/>
      <c r="D1595" s="17"/>
      <c r="E1595" s="22"/>
      <c r="F1595" s="38"/>
      <c r="G1595" s="26"/>
      <c r="H1595" s="22"/>
      <c r="I1595" s="22"/>
      <c r="J1595" s="22"/>
      <c r="K1595" s="22"/>
      <c r="L1595" s="22"/>
      <c r="M1595" s="33"/>
      <c r="N1595" s="22"/>
      <c r="O1595" s="33"/>
      <c r="P1595" s="39"/>
      <c r="Q1595" s="33"/>
      <c r="R1595" s="33"/>
      <c r="S1595" s="40"/>
      <c r="T1595" s="33"/>
      <c r="U1595" s="33"/>
      <c r="V1595" s="17"/>
      <c r="W1595" s="17"/>
      <c r="X1595" s="17"/>
      <c r="Y1595" s="17"/>
      <c r="Z1595" s="17"/>
      <c r="AA1595" s="17"/>
      <c r="AB1595" s="17"/>
      <c r="AC1595" s="17"/>
    </row>
    <row r="1596" spans="1:29" ht="12.75" x14ac:dyDescent="0.2">
      <c r="A1596" s="17"/>
      <c r="B1596" s="17"/>
      <c r="C1596" s="21"/>
      <c r="D1596" s="17"/>
      <c r="E1596" s="22"/>
      <c r="F1596" s="38"/>
      <c r="G1596" s="26"/>
      <c r="H1596" s="22"/>
      <c r="I1596" s="22"/>
      <c r="J1596" s="22"/>
      <c r="K1596" s="22"/>
      <c r="L1596" s="22"/>
      <c r="M1596" s="33"/>
      <c r="N1596" s="22"/>
      <c r="O1596" s="33"/>
      <c r="P1596" s="39"/>
      <c r="Q1596" s="33"/>
      <c r="R1596" s="33"/>
      <c r="S1596" s="40"/>
      <c r="T1596" s="33"/>
      <c r="U1596" s="33"/>
      <c r="V1596" s="17"/>
      <c r="W1596" s="17"/>
      <c r="X1596" s="17"/>
      <c r="Y1596" s="17"/>
      <c r="Z1596" s="17"/>
      <c r="AA1596" s="17"/>
      <c r="AB1596" s="17"/>
      <c r="AC1596" s="17"/>
    </row>
    <row r="1597" spans="1:29" ht="12.75" x14ac:dyDescent="0.2">
      <c r="A1597" s="17"/>
      <c r="B1597" s="17"/>
      <c r="C1597" s="21"/>
      <c r="D1597" s="17"/>
      <c r="E1597" s="22"/>
      <c r="F1597" s="38"/>
      <c r="G1597" s="26"/>
      <c r="H1597" s="22"/>
      <c r="I1597" s="22"/>
      <c r="J1597" s="22"/>
      <c r="K1597" s="22"/>
      <c r="L1597" s="22"/>
      <c r="M1597" s="33"/>
      <c r="N1597" s="22"/>
      <c r="O1597" s="33"/>
      <c r="P1597" s="39"/>
      <c r="Q1597" s="33"/>
      <c r="R1597" s="33"/>
      <c r="S1597" s="40"/>
      <c r="T1597" s="33"/>
      <c r="U1597" s="33"/>
      <c r="V1597" s="17"/>
      <c r="W1597" s="17"/>
      <c r="X1597" s="17"/>
      <c r="Y1597" s="17"/>
      <c r="Z1597" s="17"/>
      <c r="AA1597" s="17"/>
      <c r="AB1597" s="17"/>
      <c r="AC1597" s="17"/>
    </row>
    <row r="1598" spans="1:29" ht="12.75" x14ac:dyDescent="0.2">
      <c r="A1598" s="17"/>
      <c r="B1598" s="17"/>
      <c r="C1598" s="21"/>
      <c r="D1598" s="17"/>
      <c r="E1598" s="22"/>
      <c r="F1598" s="38"/>
      <c r="G1598" s="26"/>
      <c r="H1598" s="22"/>
      <c r="I1598" s="22"/>
      <c r="J1598" s="22"/>
      <c r="K1598" s="22"/>
      <c r="L1598" s="22"/>
      <c r="M1598" s="33"/>
      <c r="N1598" s="22"/>
      <c r="O1598" s="33"/>
      <c r="P1598" s="39"/>
      <c r="Q1598" s="33"/>
      <c r="R1598" s="33"/>
      <c r="S1598" s="40"/>
      <c r="T1598" s="33"/>
      <c r="U1598" s="33"/>
      <c r="V1598" s="17"/>
      <c r="W1598" s="17"/>
      <c r="X1598" s="17"/>
      <c r="Y1598" s="17"/>
      <c r="Z1598" s="17"/>
      <c r="AA1598" s="17"/>
      <c r="AB1598" s="17"/>
      <c r="AC1598" s="17"/>
    </row>
    <row r="1599" spans="1:29" ht="12.75" x14ac:dyDescent="0.2">
      <c r="A1599" s="17"/>
      <c r="B1599" s="17"/>
      <c r="C1599" s="21"/>
      <c r="D1599" s="17"/>
      <c r="E1599" s="22"/>
      <c r="F1599" s="38"/>
      <c r="G1599" s="26"/>
      <c r="H1599" s="22"/>
      <c r="I1599" s="22"/>
      <c r="J1599" s="22"/>
      <c r="K1599" s="22"/>
      <c r="L1599" s="22"/>
      <c r="M1599" s="33"/>
      <c r="N1599" s="22"/>
      <c r="O1599" s="33"/>
      <c r="P1599" s="39"/>
      <c r="Q1599" s="33"/>
      <c r="R1599" s="33"/>
      <c r="S1599" s="40"/>
      <c r="T1599" s="33"/>
      <c r="U1599" s="33"/>
      <c r="V1599" s="17"/>
      <c r="W1599" s="17"/>
      <c r="X1599" s="17"/>
      <c r="Y1599" s="17"/>
      <c r="Z1599" s="17"/>
      <c r="AA1599" s="17"/>
      <c r="AB1599" s="17"/>
      <c r="AC1599" s="17"/>
    </row>
    <row r="1600" spans="1:29" ht="12.75" x14ac:dyDescent="0.2">
      <c r="A1600" s="17"/>
      <c r="B1600" s="17"/>
      <c r="C1600" s="21"/>
      <c r="D1600" s="17"/>
      <c r="E1600" s="22"/>
      <c r="F1600" s="38"/>
      <c r="G1600" s="26"/>
      <c r="H1600" s="22"/>
      <c r="I1600" s="22"/>
      <c r="J1600" s="22"/>
      <c r="K1600" s="22"/>
      <c r="L1600" s="22"/>
      <c r="M1600" s="33"/>
      <c r="N1600" s="22"/>
      <c r="O1600" s="33"/>
      <c r="P1600" s="39"/>
      <c r="Q1600" s="33"/>
      <c r="R1600" s="33"/>
      <c r="S1600" s="40"/>
      <c r="T1600" s="33"/>
      <c r="U1600" s="33"/>
      <c r="V1600" s="17"/>
      <c r="W1600" s="17"/>
      <c r="X1600" s="17"/>
      <c r="Y1600" s="17"/>
      <c r="Z1600" s="17"/>
      <c r="AA1600" s="17"/>
      <c r="AB1600" s="17"/>
      <c r="AC1600" s="17"/>
    </row>
    <row r="1601" spans="1:29" ht="12.75" x14ac:dyDescent="0.2">
      <c r="A1601" s="17"/>
      <c r="B1601" s="17"/>
      <c r="C1601" s="21"/>
      <c r="D1601" s="17"/>
      <c r="E1601" s="22"/>
      <c r="F1601" s="38"/>
      <c r="G1601" s="26"/>
      <c r="H1601" s="22"/>
      <c r="I1601" s="22"/>
      <c r="J1601" s="22"/>
      <c r="K1601" s="22"/>
      <c r="L1601" s="22"/>
      <c r="M1601" s="33"/>
      <c r="N1601" s="22"/>
      <c r="O1601" s="33"/>
      <c r="P1601" s="39"/>
      <c r="Q1601" s="33"/>
      <c r="R1601" s="33"/>
      <c r="S1601" s="40"/>
      <c r="T1601" s="33"/>
      <c r="U1601" s="33"/>
      <c r="V1601" s="17"/>
      <c r="W1601" s="17"/>
      <c r="X1601" s="17"/>
      <c r="Y1601" s="17"/>
      <c r="Z1601" s="17"/>
      <c r="AA1601" s="17"/>
      <c r="AB1601" s="17"/>
      <c r="AC1601" s="17"/>
    </row>
    <row r="1602" spans="1:29" ht="12.75" x14ac:dyDescent="0.2">
      <c r="A1602" s="17"/>
      <c r="B1602" s="17"/>
      <c r="C1602" s="21"/>
      <c r="D1602" s="17"/>
      <c r="E1602" s="22"/>
      <c r="F1602" s="38"/>
      <c r="G1602" s="26"/>
      <c r="H1602" s="22"/>
      <c r="I1602" s="22"/>
      <c r="J1602" s="22"/>
      <c r="K1602" s="22"/>
      <c r="L1602" s="22"/>
      <c r="M1602" s="33"/>
      <c r="N1602" s="22"/>
      <c r="O1602" s="33"/>
      <c r="P1602" s="39"/>
      <c r="Q1602" s="33"/>
      <c r="R1602" s="33"/>
      <c r="S1602" s="40"/>
      <c r="T1602" s="33"/>
      <c r="U1602" s="33"/>
      <c r="V1602" s="17"/>
      <c r="W1602" s="17"/>
      <c r="X1602" s="17"/>
      <c r="Y1602" s="17"/>
      <c r="Z1602" s="17"/>
      <c r="AA1602" s="17"/>
      <c r="AB1602" s="17"/>
      <c r="AC1602" s="17"/>
    </row>
    <row r="1603" spans="1:29" ht="12.75" x14ac:dyDescent="0.2">
      <c r="A1603" s="17"/>
      <c r="B1603" s="17"/>
      <c r="C1603" s="21"/>
      <c r="D1603" s="17"/>
      <c r="E1603" s="22"/>
      <c r="F1603" s="38"/>
      <c r="G1603" s="26"/>
      <c r="H1603" s="22"/>
      <c r="I1603" s="22"/>
      <c r="J1603" s="22"/>
      <c r="K1603" s="22"/>
      <c r="L1603" s="22"/>
      <c r="M1603" s="33"/>
      <c r="N1603" s="22"/>
      <c r="O1603" s="33"/>
      <c r="P1603" s="39"/>
      <c r="Q1603" s="33"/>
      <c r="R1603" s="33"/>
      <c r="S1603" s="40"/>
      <c r="T1603" s="33"/>
      <c r="U1603" s="33"/>
      <c r="V1603" s="17"/>
      <c r="W1603" s="17"/>
      <c r="X1603" s="17"/>
      <c r="Y1603" s="17"/>
      <c r="Z1603" s="17"/>
      <c r="AA1603" s="17"/>
      <c r="AB1603" s="17"/>
      <c r="AC1603" s="17"/>
    </row>
    <row r="1604" spans="1:29" ht="12.75" x14ac:dyDescent="0.2">
      <c r="A1604" s="17"/>
      <c r="B1604" s="17"/>
      <c r="C1604" s="21"/>
      <c r="D1604" s="17"/>
      <c r="E1604" s="22"/>
      <c r="F1604" s="38"/>
      <c r="G1604" s="26"/>
      <c r="H1604" s="22"/>
      <c r="I1604" s="22"/>
      <c r="J1604" s="22"/>
      <c r="K1604" s="22"/>
      <c r="L1604" s="22"/>
      <c r="M1604" s="33"/>
      <c r="N1604" s="22"/>
      <c r="O1604" s="33"/>
      <c r="P1604" s="39"/>
      <c r="Q1604" s="33"/>
      <c r="R1604" s="33"/>
      <c r="S1604" s="40"/>
      <c r="T1604" s="33"/>
      <c r="U1604" s="33"/>
      <c r="V1604" s="17"/>
      <c r="W1604" s="17"/>
      <c r="X1604" s="17"/>
      <c r="Y1604" s="17"/>
      <c r="Z1604" s="17"/>
      <c r="AA1604" s="17"/>
      <c r="AB1604" s="17"/>
      <c r="AC1604" s="17"/>
    </row>
    <row r="1605" spans="1:29" ht="12.75" x14ac:dyDescent="0.2">
      <c r="A1605" s="17"/>
      <c r="B1605" s="17"/>
      <c r="C1605" s="21"/>
      <c r="D1605" s="17"/>
      <c r="E1605" s="22"/>
      <c r="F1605" s="38"/>
      <c r="G1605" s="26"/>
      <c r="H1605" s="22"/>
      <c r="I1605" s="22"/>
      <c r="J1605" s="22"/>
      <c r="K1605" s="22"/>
      <c r="L1605" s="22"/>
      <c r="M1605" s="33"/>
      <c r="N1605" s="22"/>
      <c r="O1605" s="33"/>
      <c r="P1605" s="39"/>
      <c r="Q1605" s="33"/>
      <c r="R1605" s="33"/>
      <c r="S1605" s="40"/>
      <c r="T1605" s="33"/>
      <c r="U1605" s="33"/>
      <c r="V1605" s="17"/>
      <c r="W1605" s="17"/>
      <c r="X1605" s="17"/>
      <c r="Y1605" s="17"/>
      <c r="Z1605" s="17"/>
      <c r="AA1605" s="17"/>
      <c r="AB1605" s="17"/>
      <c r="AC1605" s="17"/>
    </row>
    <row r="1606" spans="1:29" ht="12.75" x14ac:dyDescent="0.2">
      <c r="A1606" s="17"/>
      <c r="B1606" s="17"/>
      <c r="C1606" s="21"/>
      <c r="D1606" s="17"/>
      <c r="E1606" s="22"/>
      <c r="F1606" s="38"/>
      <c r="G1606" s="26"/>
      <c r="H1606" s="22"/>
      <c r="I1606" s="22"/>
      <c r="J1606" s="22"/>
      <c r="K1606" s="22"/>
      <c r="L1606" s="22"/>
      <c r="M1606" s="33"/>
      <c r="N1606" s="22"/>
      <c r="O1606" s="33"/>
      <c r="P1606" s="39"/>
      <c r="Q1606" s="33"/>
      <c r="R1606" s="33"/>
      <c r="S1606" s="40"/>
      <c r="T1606" s="33"/>
      <c r="U1606" s="33"/>
      <c r="V1606" s="17"/>
      <c r="W1606" s="17"/>
      <c r="X1606" s="17"/>
      <c r="Y1606" s="17"/>
      <c r="Z1606" s="17"/>
      <c r="AA1606" s="17"/>
      <c r="AB1606" s="17"/>
      <c r="AC1606" s="17"/>
    </row>
    <row r="1607" spans="1:29" ht="12.75" x14ac:dyDescent="0.2">
      <c r="A1607" s="17"/>
      <c r="B1607" s="17"/>
      <c r="C1607" s="21"/>
      <c r="D1607" s="17"/>
      <c r="E1607" s="22"/>
      <c r="F1607" s="38"/>
      <c r="G1607" s="26"/>
      <c r="H1607" s="22"/>
      <c r="I1607" s="22"/>
      <c r="J1607" s="22"/>
      <c r="K1607" s="22"/>
      <c r="L1607" s="22"/>
      <c r="M1607" s="33"/>
      <c r="N1607" s="22"/>
      <c r="O1607" s="33"/>
      <c r="P1607" s="39"/>
      <c r="Q1607" s="33"/>
      <c r="R1607" s="33"/>
      <c r="S1607" s="40"/>
      <c r="T1607" s="33"/>
      <c r="U1607" s="33"/>
      <c r="V1607" s="17"/>
      <c r="W1607" s="17"/>
      <c r="X1607" s="17"/>
      <c r="Y1607" s="17"/>
      <c r="Z1607" s="17"/>
      <c r="AA1607" s="17"/>
      <c r="AB1607" s="17"/>
      <c r="AC1607" s="17"/>
    </row>
    <row r="1608" spans="1:29" ht="12.75" x14ac:dyDescent="0.2">
      <c r="A1608" s="17"/>
      <c r="B1608" s="17"/>
      <c r="C1608" s="21"/>
      <c r="D1608" s="17"/>
      <c r="E1608" s="22"/>
      <c r="F1608" s="38"/>
      <c r="G1608" s="26"/>
      <c r="H1608" s="22"/>
      <c r="I1608" s="22"/>
      <c r="J1608" s="22"/>
      <c r="K1608" s="22"/>
      <c r="L1608" s="22"/>
      <c r="M1608" s="33"/>
      <c r="N1608" s="22"/>
      <c r="O1608" s="33"/>
      <c r="P1608" s="39"/>
      <c r="Q1608" s="33"/>
      <c r="R1608" s="33"/>
      <c r="S1608" s="40"/>
      <c r="T1608" s="33"/>
      <c r="U1608" s="33"/>
      <c r="V1608" s="17"/>
      <c r="W1608" s="17"/>
      <c r="X1608" s="17"/>
      <c r="Y1608" s="17"/>
      <c r="Z1608" s="17"/>
      <c r="AA1608" s="17"/>
      <c r="AB1608" s="17"/>
      <c r="AC1608" s="17"/>
    </row>
    <row r="1609" spans="1:29" ht="12.75" x14ac:dyDescent="0.2">
      <c r="A1609" s="17"/>
      <c r="B1609" s="17"/>
      <c r="C1609" s="21"/>
      <c r="D1609" s="17"/>
      <c r="E1609" s="22"/>
      <c r="F1609" s="38"/>
      <c r="G1609" s="26"/>
      <c r="H1609" s="22"/>
      <c r="I1609" s="22"/>
      <c r="J1609" s="22"/>
      <c r="K1609" s="22"/>
      <c r="L1609" s="22"/>
      <c r="M1609" s="33"/>
      <c r="N1609" s="22"/>
      <c r="O1609" s="33"/>
      <c r="P1609" s="39"/>
      <c r="Q1609" s="33"/>
      <c r="R1609" s="33"/>
      <c r="S1609" s="40"/>
      <c r="T1609" s="33"/>
      <c r="U1609" s="33"/>
      <c r="V1609" s="17"/>
      <c r="W1609" s="17"/>
      <c r="X1609" s="17"/>
      <c r="Y1609" s="17"/>
      <c r="Z1609" s="17"/>
      <c r="AA1609" s="17"/>
      <c r="AB1609" s="17"/>
      <c r="AC1609" s="17"/>
    </row>
    <row r="1610" spans="1:29" ht="12.75" x14ac:dyDescent="0.2">
      <c r="A1610" s="17"/>
      <c r="B1610" s="17"/>
      <c r="C1610" s="21"/>
      <c r="D1610" s="17"/>
      <c r="E1610" s="22"/>
      <c r="F1610" s="38"/>
      <c r="G1610" s="26"/>
      <c r="H1610" s="22"/>
      <c r="I1610" s="22"/>
      <c r="J1610" s="22"/>
      <c r="K1610" s="22"/>
      <c r="L1610" s="22"/>
      <c r="M1610" s="33"/>
      <c r="N1610" s="22"/>
      <c r="O1610" s="33"/>
      <c r="P1610" s="39"/>
      <c r="Q1610" s="33"/>
      <c r="R1610" s="33"/>
      <c r="S1610" s="40"/>
      <c r="T1610" s="33"/>
      <c r="U1610" s="33"/>
      <c r="V1610" s="17"/>
      <c r="W1610" s="17"/>
      <c r="X1610" s="17"/>
      <c r="Y1610" s="17"/>
      <c r="Z1610" s="17"/>
      <c r="AA1610" s="17"/>
      <c r="AB1610" s="17"/>
      <c r="AC1610" s="17"/>
    </row>
    <row r="1611" spans="1:29" ht="12.75" x14ac:dyDescent="0.2">
      <c r="A1611" s="17"/>
      <c r="B1611" s="17"/>
      <c r="C1611" s="21"/>
      <c r="D1611" s="17"/>
      <c r="E1611" s="22"/>
      <c r="F1611" s="38"/>
      <c r="G1611" s="26"/>
      <c r="H1611" s="22"/>
      <c r="I1611" s="22"/>
      <c r="J1611" s="22"/>
      <c r="K1611" s="22"/>
      <c r="L1611" s="22"/>
      <c r="M1611" s="33"/>
      <c r="N1611" s="22"/>
      <c r="O1611" s="33"/>
      <c r="P1611" s="39"/>
      <c r="Q1611" s="33"/>
      <c r="R1611" s="33"/>
      <c r="S1611" s="40"/>
      <c r="T1611" s="33"/>
      <c r="U1611" s="33"/>
      <c r="V1611" s="17"/>
      <c r="W1611" s="17"/>
      <c r="X1611" s="17"/>
      <c r="Y1611" s="17"/>
      <c r="Z1611" s="17"/>
      <c r="AA1611" s="17"/>
      <c r="AB1611" s="17"/>
      <c r="AC1611" s="17"/>
    </row>
    <row r="1612" spans="1:29" ht="12.75" x14ac:dyDescent="0.2">
      <c r="A1612" s="17"/>
      <c r="B1612" s="17"/>
      <c r="C1612" s="21"/>
      <c r="D1612" s="17"/>
      <c r="E1612" s="22"/>
      <c r="F1612" s="38"/>
      <c r="G1612" s="26"/>
      <c r="H1612" s="22"/>
      <c r="I1612" s="22"/>
      <c r="J1612" s="22"/>
      <c r="K1612" s="22"/>
      <c r="L1612" s="22"/>
      <c r="M1612" s="33"/>
      <c r="N1612" s="22"/>
      <c r="O1612" s="33"/>
      <c r="P1612" s="39"/>
      <c r="Q1612" s="33"/>
      <c r="R1612" s="33"/>
      <c r="S1612" s="40"/>
      <c r="T1612" s="33"/>
      <c r="U1612" s="33"/>
      <c r="V1612" s="17"/>
      <c r="W1612" s="17"/>
      <c r="X1612" s="17"/>
      <c r="Y1612" s="17"/>
      <c r="Z1612" s="17"/>
      <c r="AA1612" s="17"/>
      <c r="AB1612" s="17"/>
      <c r="AC1612" s="17"/>
    </row>
    <row r="1613" spans="1:29" ht="12.75" x14ac:dyDescent="0.2">
      <c r="A1613" s="17"/>
      <c r="B1613" s="17"/>
      <c r="C1613" s="21"/>
      <c r="D1613" s="17"/>
      <c r="E1613" s="22"/>
      <c r="F1613" s="38"/>
      <c r="G1613" s="26"/>
      <c r="H1613" s="22"/>
      <c r="I1613" s="22"/>
      <c r="J1613" s="22"/>
      <c r="K1613" s="22"/>
      <c r="L1613" s="22"/>
      <c r="M1613" s="33"/>
      <c r="N1613" s="22"/>
      <c r="O1613" s="33"/>
      <c r="P1613" s="39"/>
      <c r="Q1613" s="33"/>
      <c r="R1613" s="33"/>
      <c r="S1613" s="40"/>
      <c r="T1613" s="33"/>
      <c r="U1613" s="33"/>
      <c r="V1613" s="17"/>
      <c r="W1613" s="17"/>
      <c r="X1613" s="17"/>
      <c r="Y1613" s="17"/>
      <c r="Z1613" s="17"/>
      <c r="AA1613" s="17"/>
      <c r="AB1613" s="17"/>
      <c r="AC1613" s="17"/>
    </row>
    <row r="1614" spans="1:29" ht="12.75" x14ac:dyDescent="0.2">
      <c r="A1614" s="17"/>
      <c r="B1614" s="17"/>
      <c r="C1614" s="21"/>
      <c r="D1614" s="17"/>
      <c r="E1614" s="22"/>
      <c r="F1614" s="38"/>
      <c r="G1614" s="26"/>
      <c r="H1614" s="22"/>
      <c r="I1614" s="22"/>
      <c r="J1614" s="22"/>
      <c r="K1614" s="22"/>
      <c r="L1614" s="22"/>
      <c r="M1614" s="33"/>
      <c r="N1614" s="22"/>
      <c r="O1614" s="33"/>
      <c r="P1614" s="39"/>
      <c r="Q1614" s="33"/>
      <c r="R1614" s="33"/>
      <c r="S1614" s="40"/>
      <c r="T1614" s="33"/>
      <c r="U1614" s="33"/>
      <c r="V1614" s="17"/>
      <c r="W1614" s="17"/>
      <c r="X1614" s="17"/>
      <c r="Y1614" s="17"/>
      <c r="Z1614" s="17"/>
      <c r="AA1614" s="17"/>
      <c r="AB1614" s="17"/>
      <c r="AC1614" s="17"/>
    </row>
    <row r="1615" spans="1:29" ht="12.75" x14ac:dyDescent="0.2">
      <c r="A1615" s="17"/>
      <c r="B1615" s="17"/>
      <c r="C1615" s="21"/>
      <c r="D1615" s="17"/>
      <c r="E1615" s="22"/>
      <c r="F1615" s="38"/>
      <c r="G1615" s="26"/>
      <c r="H1615" s="22"/>
      <c r="I1615" s="22"/>
      <c r="J1615" s="22"/>
      <c r="K1615" s="22"/>
      <c r="L1615" s="22"/>
      <c r="M1615" s="33"/>
      <c r="N1615" s="22"/>
      <c r="O1615" s="33"/>
      <c r="P1615" s="39"/>
      <c r="Q1615" s="33"/>
      <c r="R1615" s="33"/>
      <c r="S1615" s="40"/>
      <c r="T1615" s="33"/>
      <c r="U1615" s="33"/>
      <c r="V1615" s="17"/>
      <c r="W1615" s="17"/>
      <c r="X1615" s="17"/>
      <c r="Y1615" s="17"/>
      <c r="Z1615" s="17"/>
      <c r="AA1615" s="17"/>
      <c r="AB1615" s="17"/>
      <c r="AC1615" s="17"/>
    </row>
    <row r="1616" spans="1:29" ht="12.75" x14ac:dyDescent="0.2">
      <c r="A1616" s="17"/>
      <c r="B1616" s="17"/>
      <c r="C1616" s="21"/>
      <c r="D1616" s="17"/>
      <c r="E1616" s="22"/>
      <c r="F1616" s="38"/>
      <c r="G1616" s="26"/>
      <c r="H1616" s="22"/>
      <c r="I1616" s="22"/>
      <c r="J1616" s="22"/>
      <c r="K1616" s="22"/>
      <c r="L1616" s="22"/>
      <c r="M1616" s="33"/>
      <c r="N1616" s="22"/>
      <c r="O1616" s="33"/>
      <c r="P1616" s="39"/>
      <c r="Q1616" s="33"/>
      <c r="R1616" s="33"/>
      <c r="S1616" s="40"/>
      <c r="T1616" s="33"/>
      <c r="U1616" s="33"/>
      <c r="V1616" s="17"/>
      <c r="W1616" s="17"/>
      <c r="X1616" s="17"/>
      <c r="Y1616" s="17"/>
      <c r="Z1616" s="17"/>
      <c r="AA1616" s="17"/>
      <c r="AB1616" s="17"/>
      <c r="AC1616" s="17"/>
    </row>
    <row r="1617" spans="1:29" ht="12.75" x14ac:dyDescent="0.2">
      <c r="A1617" s="17"/>
      <c r="B1617" s="17"/>
      <c r="C1617" s="21"/>
      <c r="D1617" s="17"/>
      <c r="E1617" s="22"/>
      <c r="F1617" s="38"/>
      <c r="G1617" s="26"/>
      <c r="H1617" s="22"/>
      <c r="I1617" s="22"/>
      <c r="J1617" s="22"/>
      <c r="K1617" s="22"/>
      <c r="L1617" s="22"/>
      <c r="M1617" s="33"/>
      <c r="N1617" s="22"/>
      <c r="O1617" s="33"/>
      <c r="P1617" s="39"/>
      <c r="Q1617" s="33"/>
      <c r="R1617" s="33"/>
      <c r="S1617" s="40"/>
      <c r="T1617" s="33"/>
      <c r="U1617" s="33"/>
      <c r="V1617" s="17"/>
      <c r="W1617" s="17"/>
      <c r="X1617" s="17"/>
      <c r="Y1617" s="17"/>
      <c r="Z1617" s="17"/>
      <c r="AA1617" s="17"/>
      <c r="AB1617" s="17"/>
      <c r="AC1617" s="17"/>
    </row>
    <row r="1618" spans="1:29" ht="12.75" x14ac:dyDescent="0.2">
      <c r="A1618" s="17"/>
      <c r="B1618" s="17"/>
      <c r="C1618" s="21"/>
      <c r="D1618" s="17"/>
      <c r="E1618" s="22"/>
      <c r="F1618" s="38"/>
      <c r="G1618" s="26"/>
      <c r="H1618" s="22"/>
      <c r="I1618" s="22"/>
      <c r="J1618" s="22"/>
      <c r="K1618" s="22"/>
      <c r="L1618" s="22"/>
      <c r="M1618" s="33"/>
      <c r="N1618" s="22"/>
      <c r="O1618" s="33"/>
      <c r="P1618" s="39"/>
      <c r="Q1618" s="33"/>
      <c r="R1618" s="33"/>
      <c r="S1618" s="40"/>
      <c r="T1618" s="33"/>
      <c r="U1618" s="33"/>
      <c r="V1618" s="17"/>
      <c r="W1618" s="17"/>
      <c r="X1618" s="17"/>
      <c r="Y1618" s="17"/>
      <c r="Z1618" s="17"/>
      <c r="AA1618" s="17"/>
      <c r="AB1618" s="17"/>
      <c r="AC1618" s="17"/>
    </row>
    <row r="1619" spans="1:29" ht="12.75" x14ac:dyDescent="0.2">
      <c r="A1619" s="17"/>
      <c r="B1619" s="17"/>
      <c r="C1619" s="21"/>
      <c r="D1619" s="17"/>
      <c r="E1619" s="22"/>
      <c r="F1619" s="38"/>
      <c r="G1619" s="26"/>
      <c r="H1619" s="22"/>
      <c r="I1619" s="22"/>
      <c r="J1619" s="22"/>
      <c r="K1619" s="22"/>
      <c r="L1619" s="22"/>
      <c r="M1619" s="33"/>
      <c r="N1619" s="22"/>
      <c r="O1619" s="33"/>
      <c r="P1619" s="39"/>
      <c r="Q1619" s="33"/>
      <c r="R1619" s="33"/>
      <c r="S1619" s="40"/>
      <c r="T1619" s="33"/>
      <c r="U1619" s="33"/>
      <c r="V1619" s="17"/>
      <c r="W1619" s="17"/>
      <c r="X1619" s="17"/>
      <c r="Y1619" s="17"/>
      <c r="Z1619" s="17"/>
      <c r="AA1619" s="17"/>
      <c r="AB1619" s="17"/>
      <c r="AC1619" s="17"/>
    </row>
    <row r="1620" spans="1:29" ht="12.75" x14ac:dyDescent="0.2">
      <c r="A1620" s="17"/>
      <c r="B1620" s="17"/>
      <c r="C1620" s="21"/>
      <c r="D1620" s="17"/>
      <c r="E1620" s="22"/>
      <c r="F1620" s="38"/>
      <c r="G1620" s="26"/>
      <c r="H1620" s="22"/>
      <c r="I1620" s="22"/>
      <c r="J1620" s="22"/>
      <c r="K1620" s="22"/>
      <c r="L1620" s="22"/>
      <c r="M1620" s="33"/>
      <c r="N1620" s="22"/>
      <c r="O1620" s="33"/>
      <c r="P1620" s="39"/>
      <c r="Q1620" s="33"/>
      <c r="R1620" s="33"/>
      <c r="S1620" s="40"/>
      <c r="T1620" s="33"/>
      <c r="U1620" s="33"/>
      <c r="V1620" s="17"/>
      <c r="W1620" s="17"/>
      <c r="X1620" s="17"/>
      <c r="Y1620" s="17"/>
      <c r="Z1620" s="17"/>
      <c r="AA1620" s="17"/>
      <c r="AB1620" s="17"/>
      <c r="AC1620" s="17"/>
    </row>
    <row r="1621" spans="1:29" ht="12.75" x14ac:dyDescent="0.2">
      <c r="A1621" s="17"/>
      <c r="B1621" s="17"/>
      <c r="C1621" s="21"/>
      <c r="D1621" s="17"/>
      <c r="E1621" s="22"/>
      <c r="F1621" s="38"/>
      <c r="G1621" s="26"/>
      <c r="H1621" s="22"/>
      <c r="I1621" s="22"/>
      <c r="J1621" s="22"/>
      <c r="K1621" s="22"/>
      <c r="L1621" s="22"/>
      <c r="M1621" s="33"/>
      <c r="N1621" s="22"/>
      <c r="O1621" s="33"/>
      <c r="P1621" s="39"/>
      <c r="Q1621" s="33"/>
      <c r="R1621" s="33"/>
      <c r="S1621" s="40"/>
      <c r="T1621" s="33"/>
      <c r="U1621" s="33"/>
      <c r="V1621" s="17"/>
      <c r="W1621" s="17"/>
      <c r="X1621" s="17"/>
      <c r="Y1621" s="17"/>
      <c r="Z1621" s="17"/>
      <c r="AA1621" s="17"/>
      <c r="AB1621" s="17"/>
      <c r="AC1621" s="17"/>
    </row>
    <row r="1622" spans="1:29" ht="12.75" x14ac:dyDescent="0.2">
      <c r="A1622" s="17"/>
      <c r="B1622" s="17"/>
      <c r="C1622" s="21"/>
      <c r="D1622" s="17"/>
      <c r="E1622" s="22"/>
      <c r="F1622" s="38"/>
      <c r="G1622" s="26"/>
      <c r="H1622" s="22"/>
      <c r="I1622" s="22"/>
      <c r="J1622" s="22"/>
      <c r="K1622" s="22"/>
      <c r="L1622" s="22"/>
      <c r="M1622" s="33"/>
      <c r="N1622" s="22"/>
      <c r="O1622" s="33"/>
      <c r="P1622" s="39"/>
      <c r="Q1622" s="33"/>
      <c r="R1622" s="33"/>
      <c r="S1622" s="40"/>
      <c r="T1622" s="33"/>
      <c r="U1622" s="33"/>
      <c r="V1622" s="17"/>
      <c r="W1622" s="17"/>
      <c r="X1622" s="17"/>
      <c r="Y1622" s="17"/>
      <c r="Z1622" s="17"/>
      <c r="AA1622" s="17"/>
      <c r="AB1622" s="17"/>
      <c r="AC1622" s="17"/>
    </row>
    <row r="1623" spans="1:29" ht="12.75" x14ac:dyDescent="0.2">
      <c r="A1623" s="17"/>
      <c r="B1623" s="17"/>
      <c r="C1623" s="21"/>
      <c r="D1623" s="17"/>
      <c r="E1623" s="22"/>
      <c r="F1623" s="38"/>
      <c r="G1623" s="26"/>
      <c r="H1623" s="22"/>
      <c r="I1623" s="22"/>
      <c r="J1623" s="22"/>
      <c r="K1623" s="22"/>
      <c r="L1623" s="22"/>
      <c r="M1623" s="33"/>
      <c r="N1623" s="22"/>
      <c r="O1623" s="33"/>
      <c r="P1623" s="39"/>
      <c r="Q1623" s="33"/>
      <c r="R1623" s="33"/>
      <c r="S1623" s="40"/>
      <c r="T1623" s="33"/>
      <c r="U1623" s="33"/>
      <c r="V1623" s="17"/>
      <c r="W1623" s="17"/>
      <c r="X1623" s="17"/>
      <c r="Y1623" s="17"/>
      <c r="Z1623" s="17"/>
      <c r="AA1623" s="17"/>
      <c r="AB1623" s="17"/>
      <c r="AC1623" s="17"/>
    </row>
    <row r="1624" spans="1:29" ht="12.75" x14ac:dyDescent="0.2">
      <c r="A1624" s="17"/>
      <c r="B1624" s="17"/>
      <c r="C1624" s="21"/>
      <c r="D1624" s="17"/>
      <c r="E1624" s="22"/>
      <c r="F1624" s="38"/>
      <c r="G1624" s="26"/>
      <c r="H1624" s="22"/>
      <c r="I1624" s="22"/>
      <c r="J1624" s="22"/>
      <c r="K1624" s="22"/>
      <c r="L1624" s="22"/>
      <c r="M1624" s="33"/>
      <c r="N1624" s="22"/>
      <c r="O1624" s="33"/>
      <c r="P1624" s="39"/>
      <c r="Q1624" s="33"/>
      <c r="R1624" s="33"/>
      <c r="S1624" s="40"/>
      <c r="T1624" s="33"/>
      <c r="U1624" s="33"/>
      <c r="V1624" s="17"/>
      <c r="W1624" s="17"/>
      <c r="X1624" s="17"/>
      <c r="Y1624" s="17"/>
      <c r="Z1624" s="17"/>
      <c r="AA1624" s="17"/>
      <c r="AB1624" s="17"/>
      <c r="AC1624" s="17"/>
    </row>
    <row r="1625" spans="1:29" ht="12.75" x14ac:dyDescent="0.2">
      <c r="A1625" s="17"/>
      <c r="B1625" s="17"/>
      <c r="C1625" s="21"/>
      <c r="D1625" s="17"/>
      <c r="E1625" s="22"/>
      <c r="F1625" s="38"/>
      <c r="G1625" s="26"/>
      <c r="H1625" s="22"/>
      <c r="I1625" s="22"/>
      <c r="J1625" s="22"/>
      <c r="K1625" s="22"/>
      <c r="L1625" s="22"/>
      <c r="M1625" s="33"/>
      <c r="N1625" s="22"/>
      <c r="O1625" s="33"/>
      <c r="P1625" s="39"/>
      <c r="Q1625" s="33"/>
      <c r="R1625" s="33"/>
      <c r="S1625" s="40"/>
      <c r="T1625" s="33"/>
      <c r="U1625" s="33"/>
      <c r="V1625" s="17"/>
      <c r="W1625" s="17"/>
      <c r="X1625" s="17"/>
      <c r="Y1625" s="17"/>
      <c r="Z1625" s="17"/>
      <c r="AA1625" s="17"/>
      <c r="AB1625" s="17"/>
      <c r="AC1625" s="17"/>
    </row>
    <row r="1626" spans="1:29" ht="12.75" x14ac:dyDescent="0.2">
      <c r="A1626" s="17"/>
      <c r="B1626" s="17"/>
      <c r="C1626" s="21"/>
      <c r="D1626" s="17"/>
      <c r="E1626" s="22"/>
      <c r="F1626" s="38"/>
      <c r="G1626" s="26"/>
      <c r="H1626" s="22"/>
      <c r="I1626" s="22"/>
      <c r="J1626" s="22"/>
      <c r="K1626" s="22"/>
      <c r="L1626" s="22"/>
      <c r="M1626" s="33"/>
      <c r="N1626" s="22"/>
      <c r="O1626" s="33"/>
      <c r="P1626" s="39"/>
      <c r="Q1626" s="33"/>
      <c r="R1626" s="33"/>
      <c r="S1626" s="40"/>
      <c r="T1626" s="33"/>
      <c r="U1626" s="33"/>
      <c r="V1626" s="17"/>
      <c r="W1626" s="17"/>
      <c r="X1626" s="17"/>
      <c r="Y1626" s="17"/>
      <c r="Z1626" s="17"/>
      <c r="AA1626" s="17"/>
      <c r="AB1626" s="17"/>
      <c r="AC1626" s="17"/>
    </row>
    <row r="1627" spans="1:29" ht="12.75" x14ac:dyDescent="0.2">
      <c r="A1627" s="17"/>
      <c r="B1627" s="17"/>
      <c r="C1627" s="21"/>
      <c r="D1627" s="17"/>
      <c r="E1627" s="22"/>
      <c r="F1627" s="38"/>
      <c r="G1627" s="26"/>
      <c r="H1627" s="22"/>
      <c r="I1627" s="22"/>
      <c r="J1627" s="22"/>
      <c r="K1627" s="22"/>
      <c r="L1627" s="22"/>
      <c r="M1627" s="33"/>
      <c r="N1627" s="22"/>
      <c r="O1627" s="33"/>
      <c r="P1627" s="39"/>
      <c r="Q1627" s="33"/>
      <c r="R1627" s="33"/>
      <c r="S1627" s="40"/>
      <c r="T1627" s="33"/>
      <c r="U1627" s="33"/>
      <c r="V1627" s="17"/>
      <c r="W1627" s="17"/>
      <c r="X1627" s="17"/>
      <c r="Y1627" s="17"/>
      <c r="Z1627" s="17"/>
      <c r="AA1627" s="17"/>
      <c r="AB1627" s="17"/>
      <c r="AC1627" s="17"/>
    </row>
    <row r="1628" spans="1:29" ht="12.75" x14ac:dyDescent="0.2">
      <c r="A1628" s="17"/>
      <c r="B1628" s="17"/>
      <c r="C1628" s="21"/>
      <c r="D1628" s="17"/>
      <c r="E1628" s="22"/>
      <c r="F1628" s="38"/>
      <c r="G1628" s="26"/>
      <c r="H1628" s="22"/>
      <c r="I1628" s="22"/>
      <c r="J1628" s="22"/>
      <c r="K1628" s="22"/>
      <c r="L1628" s="22"/>
      <c r="M1628" s="33"/>
      <c r="N1628" s="22"/>
      <c r="O1628" s="33"/>
      <c r="P1628" s="39"/>
      <c r="Q1628" s="33"/>
      <c r="R1628" s="33"/>
      <c r="S1628" s="40"/>
      <c r="T1628" s="33"/>
      <c r="U1628" s="33"/>
      <c r="V1628" s="17"/>
      <c r="W1628" s="17"/>
      <c r="X1628" s="17"/>
      <c r="Y1628" s="17"/>
      <c r="Z1628" s="17"/>
      <c r="AA1628" s="17"/>
      <c r="AB1628" s="17"/>
      <c r="AC1628" s="17"/>
    </row>
    <row r="1629" spans="1:29" ht="12.75" x14ac:dyDescent="0.2">
      <c r="A1629" s="17"/>
      <c r="B1629" s="17"/>
      <c r="C1629" s="21"/>
      <c r="D1629" s="17"/>
      <c r="E1629" s="22"/>
      <c r="F1629" s="38"/>
      <c r="G1629" s="26"/>
      <c r="H1629" s="22"/>
      <c r="I1629" s="22"/>
      <c r="J1629" s="22"/>
      <c r="K1629" s="22"/>
      <c r="L1629" s="22"/>
      <c r="M1629" s="33"/>
      <c r="N1629" s="22"/>
      <c r="O1629" s="33"/>
      <c r="P1629" s="39"/>
      <c r="Q1629" s="33"/>
      <c r="R1629" s="33"/>
      <c r="S1629" s="40"/>
      <c r="T1629" s="33"/>
      <c r="U1629" s="33"/>
      <c r="V1629" s="17"/>
      <c r="W1629" s="17"/>
      <c r="X1629" s="17"/>
      <c r="Y1629" s="17"/>
      <c r="Z1629" s="17"/>
      <c r="AA1629" s="17"/>
      <c r="AB1629" s="17"/>
      <c r="AC1629" s="17"/>
    </row>
    <row r="1630" spans="1:29" ht="12.75" x14ac:dyDescent="0.2">
      <c r="A1630" s="17"/>
      <c r="B1630" s="17"/>
      <c r="C1630" s="21"/>
      <c r="D1630" s="17"/>
      <c r="E1630" s="22"/>
      <c r="F1630" s="38"/>
      <c r="G1630" s="26"/>
      <c r="H1630" s="22"/>
      <c r="I1630" s="22"/>
      <c r="J1630" s="22"/>
      <c r="K1630" s="22"/>
      <c r="L1630" s="22"/>
      <c r="M1630" s="33"/>
      <c r="N1630" s="22"/>
      <c r="O1630" s="33"/>
      <c r="P1630" s="39"/>
      <c r="Q1630" s="33"/>
      <c r="R1630" s="33"/>
      <c r="S1630" s="40"/>
      <c r="T1630" s="33"/>
      <c r="U1630" s="33"/>
      <c r="V1630" s="17"/>
      <c r="W1630" s="17"/>
      <c r="X1630" s="17"/>
      <c r="Y1630" s="17"/>
      <c r="Z1630" s="17"/>
      <c r="AA1630" s="17"/>
      <c r="AB1630" s="17"/>
      <c r="AC1630" s="17"/>
    </row>
    <row r="1631" spans="1:29" ht="12.75" x14ac:dyDescent="0.2">
      <c r="A1631" s="17"/>
      <c r="B1631" s="17"/>
      <c r="C1631" s="21"/>
      <c r="D1631" s="17"/>
      <c r="E1631" s="22"/>
      <c r="F1631" s="38"/>
      <c r="G1631" s="26"/>
      <c r="H1631" s="22"/>
      <c r="I1631" s="22"/>
      <c r="J1631" s="22"/>
      <c r="K1631" s="22"/>
      <c r="L1631" s="22"/>
      <c r="M1631" s="33"/>
      <c r="N1631" s="22"/>
      <c r="O1631" s="33"/>
      <c r="P1631" s="39"/>
      <c r="Q1631" s="33"/>
      <c r="R1631" s="33"/>
      <c r="S1631" s="40"/>
      <c r="T1631" s="33"/>
      <c r="U1631" s="33"/>
      <c r="V1631" s="17"/>
      <c r="W1631" s="17"/>
      <c r="X1631" s="17"/>
      <c r="Y1631" s="17"/>
      <c r="Z1631" s="17"/>
      <c r="AA1631" s="17"/>
      <c r="AB1631" s="17"/>
      <c r="AC1631" s="17"/>
    </row>
    <row r="1632" spans="1:29" ht="12.75" x14ac:dyDescent="0.2">
      <c r="A1632" s="17"/>
      <c r="B1632" s="17"/>
      <c r="C1632" s="21"/>
      <c r="D1632" s="17"/>
      <c r="E1632" s="22"/>
      <c r="F1632" s="38"/>
      <c r="G1632" s="26"/>
      <c r="H1632" s="22"/>
      <c r="I1632" s="22"/>
      <c r="J1632" s="22"/>
      <c r="K1632" s="22"/>
      <c r="L1632" s="22"/>
      <c r="M1632" s="33"/>
      <c r="N1632" s="22"/>
      <c r="O1632" s="33"/>
      <c r="P1632" s="39"/>
      <c r="Q1632" s="33"/>
      <c r="R1632" s="33"/>
      <c r="S1632" s="40"/>
      <c r="T1632" s="33"/>
      <c r="U1632" s="33"/>
      <c r="V1632" s="17"/>
      <c r="W1632" s="17"/>
      <c r="X1632" s="17"/>
      <c r="Y1632" s="17"/>
      <c r="Z1632" s="17"/>
      <c r="AA1632" s="17"/>
      <c r="AB1632" s="17"/>
      <c r="AC1632" s="17"/>
    </row>
    <row r="1633" spans="1:29" ht="12.75" x14ac:dyDescent="0.2">
      <c r="A1633" s="17"/>
      <c r="B1633" s="17"/>
      <c r="C1633" s="21"/>
      <c r="D1633" s="17"/>
      <c r="E1633" s="22"/>
      <c r="F1633" s="38"/>
      <c r="G1633" s="26"/>
      <c r="H1633" s="22"/>
      <c r="I1633" s="22"/>
      <c r="J1633" s="22"/>
      <c r="K1633" s="22"/>
      <c r="L1633" s="22"/>
      <c r="M1633" s="33"/>
      <c r="N1633" s="22"/>
      <c r="O1633" s="33"/>
      <c r="P1633" s="39"/>
      <c r="Q1633" s="33"/>
      <c r="R1633" s="33"/>
      <c r="S1633" s="40"/>
      <c r="T1633" s="33"/>
      <c r="U1633" s="33"/>
      <c r="V1633" s="17"/>
      <c r="W1633" s="17"/>
      <c r="X1633" s="17"/>
      <c r="Y1633" s="17"/>
      <c r="Z1633" s="17"/>
      <c r="AA1633" s="17"/>
      <c r="AB1633" s="17"/>
      <c r="AC1633" s="17"/>
    </row>
    <row r="1634" spans="1:29" ht="12.75" x14ac:dyDescent="0.2">
      <c r="A1634" s="17"/>
      <c r="B1634" s="17"/>
      <c r="C1634" s="21"/>
      <c r="D1634" s="17"/>
      <c r="E1634" s="22"/>
      <c r="F1634" s="38"/>
      <c r="G1634" s="26"/>
      <c r="H1634" s="22"/>
      <c r="I1634" s="22"/>
      <c r="J1634" s="22"/>
      <c r="K1634" s="22"/>
      <c r="L1634" s="22"/>
      <c r="M1634" s="33"/>
      <c r="N1634" s="22"/>
      <c r="O1634" s="33"/>
      <c r="P1634" s="39"/>
      <c r="Q1634" s="33"/>
      <c r="R1634" s="33"/>
      <c r="S1634" s="40"/>
      <c r="T1634" s="33"/>
      <c r="U1634" s="33"/>
      <c r="V1634" s="17"/>
      <c r="W1634" s="17"/>
      <c r="X1634" s="17"/>
      <c r="Y1634" s="17"/>
      <c r="Z1634" s="17"/>
      <c r="AA1634" s="17"/>
      <c r="AB1634" s="17"/>
      <c r="AC1634" s="17"/>
    </row>
    <row r="1635" spans="1:29" ht="12.75" x14ac:dyDescent="0.2">
      <c r="A1635" s="17"/>
      <c r="B1635" s="17"/>
      <c r="C1635" s="21"/>
      <c r="D1635" s="17"/>
      <c r="E1635" s="22"/>
      <c r="F1635" s="38"/>
      <c r="G1635" s="26"/>
      <c r="H1635" s="22"/>
      <c r="I1635" s="22"/>
      <c r="J1635" s="22"/>
      <c r="K1635" s="22"/>
      <c r="L1635" s="22"/>
      <c r="M1635" s="33"/>
      <c r="N1635" s="22"/>
      <c r="O1635" s="33"/>
      <c r="P1635" s="39"/>
      <c r="Q1635" s="33"/>
      <c r="R1635" s="33"/>
      <c r="S1635" s="40"/>
      <c r="T1635" s="33"/>
      <c r="U1635" s="33"/>
      <c r="V1635" s="17"/>
      <c r="W1635" s="17"/>
      <c r="X1635" s="17"/>
      <c r="Y1635" s="17"/>
      <c r="Z1635" s="17"/>
      <c r="AA1635" s="17"/>
      <c r="AB1635" s="17"/>
      <c r="AC1635" s="17"/>
    </row>
    <row r="1636" spans="1:29" ht="12.75" x14ac:dyDescent="0.2">
      <c r="A1636" s="17"/>
      <c r="B1636" s="17"/>
      <c r="C1636" s="21"/>
      <c r="D1636" s="17"/>
      <c r="E1636" s="22"/>
      <c r="F1636" s="38"/>
      <c r="G1636" s="26"/>
      <c r="H1636" s="22"/>
      <c r="I1636" s="22"/>
      <c r="J1636" s="22"/>
      <c r="K1636" s="22"/>
      <c r="L1636" s="22"/>
      <c r="M1636" s="33"/>
      <c r="N1636" s="22"/>
      <c r="O1636" s="33"/>
      <c r="P1636" s="39"/>
      <c r="Q1636" s="33"/>
      <c r="R1636" s="33"/>
      <c r="S1636" s="40"/>
      <c r="T1636" s="33"/>
      <c r="U1636" s="33"/>
      <c r="V1636" s="17"/>
      <c r="W1636" s="17"/>
      <c r="X1636" s="17"/>
      <c r="Y1636" s="17"/>
      <c r="Z1636" s="17"/>
      <c r="AA1636" s="17"/>
      <c r="AB1636" s="17"/>
      <c r="AC1636" s="17"/>
    </row>
    <row r="1637" spans="1:29" ht="12.75" x14ac:dyDescent="0.2">
      <c r="A1637" s="17"/>
      <c r="B1637" s="17"/>
      <c r="C1637" s="21"/>
      <c r="D1637" s="17"/>
      <c r="E1637" s="22"/>
      <c r="F1637" s="38"/>
      <c r="G1637" s="26"/>
      <c r="H1637" s="22"/>
      <c r="I1637" s="22"/>
      <c r="J1637" s="22"/>
      <c r="K1637" s="22"/>
      <c r="L1637" s="22"/>
      <c r="M1637" s="33"/>
      <c r="N1637" s="22"/>
      <c r="O1637" s="33"/>
      <c r="P1637" s="39"/>
      <c r="Q1637" s="33"/>
      <c r="R1637" s="33"/>
      <c r="S1637" s="40"/>
      <c r="T1637" s="33"/>
      <c r="U1637" s="33"/>
      <c r="V1637" s="17"/>
      <c r="W1637" s="17"/>
      <c r="X1637" s="17"/>
      <c r="Y1637" s="17"/>
      <c r="Z1637" s="17"/>
      <c r="AA1637" s="17"/>
      <c r="AB1637" s="17"/>
      <c r="AC1637" s="17"/>
    </row>
    <row r="1638" spans="1:29" ht="12.75" x14ac:dyDescent="0.2">
      <c r="A1638" s="17"/>
      <c r="B1638" s="17"/>
      <c r="C1638" s="21"/>
      <c r="D1638" s="17"/>
      <c r="E1638" s="22"/>
      <c r="F1638" s="38"/>
      <c r="G1638" s="26"/>
      <c r="H1638" s="22"/>
      <c r="I1638" s="22"/>
      <c r="J1638" s="22"/>
      <c r="K1638" s="22"/>
      <c r="L1638" s="22"/>
      <c r="M1638" s="33"/>
      <c r="N1638" s="22"/>
      <c r="O1638" s="33"/>
      <c r="P1638" s="39"/>
      <c r="Q1638" s="33"/>
      <c r="R1638" s="33"/>
      <c r="S1638" s="40"/>
      <c r="T1638" s="33"/>
      <c r="U1638" s="33"/>
      <c r="V1638" s="17"/>
      <c r="W1638" s="17"/>
      <c r="X1638" s="17"/>
      <c r="Y1638" s="17"/>
      <c r="Z1638" s="17"/>
      <c r="AA1638" s="17"/>
      <c r="AB1638" s="17"/>
      <c r="AC1638" s="17"/>
    </row>
    <row r="1639" spans="1:29" ht="12.75" x14ac:dyDescent="0.2">
      <c r="A1639" s="17"/>
      <c r="B1639" s="17"/>
      <c r="C1639" s="21"/>
      <c r="D1639" s="17"/>
      <c r="E1639" s="22"/>
      <c r="F1639" s="38"/>
      <c r="G1639" s="26"/>
      <c r="H1639" s="22"/>
      <c r="I1639" s="22"/>
      <c r="J1639" s="22"/>
      <c r="K1639" s="22"/>
      <c r="L1639" s="22"/>
      <c r="M1639" s="33"/>
      <c r="N1639" s="22"/>
      <c r="O1639" s="33"/>
      <c r="P1639" s="39"/>
      <c r="Q1639" s="33"/>
      <c r="R1639" s="33"/>
      <c r="S1639" s="40"/>
      <c r="T1639" s="33"/>
      <c r="U1639" s="33"/>
      <c r="V1639" s="17"/>
      <c r="W1639" s="17"/>
      <c r="X1639" s="17"/>
      <c r="Y1639" s="17"/>
      <c r="Z1639" s="17"/>
      <c r="AA1639" s="17"/>
      <c r="AB1639" s="17"/>
      <c r="AC1639" s="17"/>
    </row>
    <row r="1640" spans="1:29" ht="12.75" x14ac:dyDescent="0.2">
      <c r="A1640" s="17"/>
      <c r="B1640" s="17"/>
      <c r="C1640" s="21"/>
      <c r="D1640" s="17"/>
      <c r="E1640" s="22"/>
      <c r="F1640" s="38"/>
      <c r="G1640" s="26"/>
      <c r="H1640" s="22"/>
      <c r="I1640" s="22"/>
      <c r="J1640" s="22"/>
      <c r="K1640" s="22"/>
      <c r="L1640" s="22"/>
      <c r="M1640" s="33"/>
      <c r="N1640" s="22"/>
      <c r="O1640" s="33"/>
      <c r="P1640" s="39"/>
      <c r="Q1640" s="33"/>
      <c r="R1640" s="33"/>
      <c r="S1640" s="40"/>
      <c r="T1640" s="33"/>
      <c r="U1640" s="33"/>
      <c r="V1640" s="17"/>
      <c r="W1640" s="17"/>
      <c r="X1640" s="17"/>
      <c r="Y1640" s="17"/>
      <c r="Z1640" s="17"/>
      <c r="AA1640" s="17"/>
      <c r="AB1640" s="17"/>
      <c r="AC1640" s="17"/>
    </row>
    <row r="1641" spans="1:29" ht="12.75" x14ac:dyDescent="0.2">
      <c r="A1641" s="17"/>
      <c r="B1641" s="17"/>
      <c r="C1641" s="21"/>
      <c r="D1641" s="17"/>
      <c r="E1641" s="22"/>
      <c r="F1641" s="38"/>
      <c r="G1641" s="26"/>
      <c r="H1641" s="22"/>
      <c r="I1641" s="22"/>
      <c r="J1641" s="22"/>
      <c r="K1641" s="22"/>
      <c r="L1641" s="22"/>
      <c r="M1641" s="33"/>
      <c r="N1641" s="22"/>
      <c r="O1641" s="33"/>
      <c r="P1641" s="39"/>
      <c r="Q1641" s="33"/>
      <c r="R1641" s="33"/>
      <c r="S1641" s="40"/>
      <c r="T1641" s="33"/>
      <c r="U1641" s="33"/>
      <c r="V1641" s="17"/>
      <c r="W1641" s="17"/>
      <c r="X1641" s="17"/>
      <c r="Y1641" s="17"/>
      <c r="Z1641" s="17"/>
      <c r="AA1641" s="17"/>
      <c r="AB1641" s="17"/>
      <c r="AC1641" s="17"/>
    </row>
    <row r="1642" spans="1:29" ht="12.75" x14ac:dyDescent="0.2">
      <c r="A1642" s="17"/>
      <c r="B1642" s="17"/>
      <c r="C1642" s="21"/>
      <c r="D1642" s="17"/>
      <c r="E1642" s="22"/>
      <c r="F1642" s="38"/>
      <c r="G1642" s="26"/>
      <c r="H1642" s="22"/>
      <c r="I1642" s="22"/>
      <c r="J1642" s="22"/>
      <c r="K1642" s="22"/>
      <c r="L1642" s="22"/>
      <c r="M1642" s="33"/>
      <c r="N1642" s="22"/>
      <c r="O1642" s="33"/>
      <c r="P1642" s="39"/>
      <c r="Q1642" s="33"/>
      <c r="R1642" s="33"/>
      <c r="S1642" s="40"/>
      <c r="T1642" s="33"/>
      <c r="U1642" s="33"/>
      <c r="V1642" s="17"/>
      <c r="W1642" s="17"/>
      <c r="X1642" s="17"/>
      <c r="Y1642" s="17"/>
      <c r="Z1642" s="17"/>
      <c r="AA1642" s="17"/>
      <c r="AB1642" s="17"/>
      <c r="AC1642" s="17"/>
    </row>
    <row r="1643" spans="1:29" ht="12.75" x14ac:dyDescent="0.2">
      <c r="A1643" s="17"/>
      <c r="B1643" s="17"/>
      <c r="C1643" s="21"/>
      <c r="D1643" s="17"/>
      <c r="E1643" s="22"/>
      <c r="F1643" s="38"/>
      <c r="G1643" s="26"/>
      <c r="H1643" s="22"/>
      <c r="I1643" s="22"/>
      <c r="J1643" s="22"/>
      <c r="K1643" s="22"/>
      <c r="L1643" s="22"/>
      <c r="M1643" s="33"/>
      <c r="N1643" s="22"/>
      <c r="O1643" s="33"/>
      <c r="P1643" s="39"/>
      <c r="Q1643" s="33"/>
      <c r="R1643" s="33"/>
      <c r="S1643" s="40"/>
      <c r="T1643" s="33"/>
      <c r="U1643" s="33"/>
      <c r="V1643" s="17"/>
      <c r="W1643" s="17"/>
      <c r="X1643" s="17"/>
      <c r="Y1643" s="17"/>
      <c r="Z1643" s="17"/>
      <c r="AA1643" s="17"/>
      <c r="AB1643" s="17"/>
      <c r="AC1643" s="17"/>
    </row>
    <row r="1644" spans="1:29" ht="12.75" x14ac:dyDescent="0.2">
      <c r="A1644" s="17"/>
      <c r="B1644" s="17"/>
      <c r="C1644" s="21"/>
      <c r="D1644" s="17"/>
      <c r="E1644" s="22"/>
      <c r="F1644" s="38"/>
      <c r="G1644" s="26"/>
      <c r="H1644" s="22"/>
      <c r="I1644" s="22"/>
      <c r="J1644" s="22"/>
      <c r="K1644" s="22"/>
      <c r="L1644" s="22"/>
      <c r="M1644" s="33"/>
      <c r="N1644" s="22"/>
      <c r="O1644" s="33"/>
      <c r="P1644" s="39"/>
      <c r="Q1644" s="33"/>
      <c r="R1644" s="33"/>
      <c r="S1644" s="40"/>
      <c r="T1644" s="33"/>
      <c r="U1644" s="33"/>
      <c r="V1644" s="17"/>
      <c r="W1644" s="17"/>
      <c r="X1644" s="17"/>
      <c r="Y1644" s="17"/>
      <c r="Z1644" s="17"/>
      <c r="AA1644" s="17"/>
      <c r="AB1644" s="17"/>
      <c r="AC1644" s="17"/>
    </row>
    <row r="1645" spans="1:29" ht="12.75" x14ac:dyDescent="0.2">
      <c r="A1645" s="17"/>
      <c r="B1645" s="17"/>
      <c r="C1645" s="21"/>
      <c r="D1645" s="17"/>
      <c r="E1645" s="22"/>
      <c r="F1645" s="38"/>
      <c r="G1645" s="26"/>
      <c r="H1645" s="22"/>
      <c r="I1645" s="22"/>
      <c r="J1645" s="22"/>
      <c r="K1645" s="22"/>
      <c r="L1645" s="22"/>
      <c r="M1645" s="33"/>
      <c r="N1645" s="22"/>
      <c r="O1645" s="33"/>
      <c r="P1645" s="39"/>
      <c r="Q1645" s="33"/>
      <c r="R1645" s="33"/>
      <c r="S1645" s="40"/>
      <c r="T1645" s="33"/>
      <c r="U1645" s="33"/>
      <c r="V1645" s="17"/>
      <c r="W1645" s="17"/>
      <c r="X1645" s="17"/>
      <c r="Y1645" s="17"/>
      <c r="Z1645" s="17"/>
      <c r="AA1645" s="17"/>
      <c r="AB1645" s="17"/>
      <c r="AC1645" s="17"/>
    </row>
    <row r="1646" spans="1:29" ht="12.75" x14ac:dyDescent="0.2">
      <c r="A1646" s="17"/>
      <c r="B1646" s="17"/>
      <c r="C1646" s="21"/>
      <c r="D1646" s="17"/>
      <c r="E1646" s="22"/>
      <c r="F1646" s="38"/>
      <c r="G1646" s="26"/>
      <c r="H1646" s="22"/>
      <c r="I1646" s="22"/>
      <c r="J1646" s="22"/>
      <c r="K1646" s="22"/>
      <c r="L1646" s="22"/>
      <c r="M1646" s="33"/>
      <c r="N1646" s="22"/>
      <c r="O1646" s="33"/>
      <c r="P1646" s="39"/>
      <c r="Q1646" s="33"/>
      <c r="R1646" s="33"/>
      <c r="S1646" s="40"/>
      <c r="T1646" s="33"/>
      <c r="U1646" s="33"/>
      <c r="V1646" s="17"/>
      <c r="W1646" s="17"/>
      <c r="X1646" s="17"/>
      <c r="Y1646" s="17"/>
      <c r="Z1646" s="17"/>
      <c r="AA1646" s="17"/>
      <c r="AB1646" s="17"/>
      <c r="AC1646" s="17"/>
    </row>
    <row r="1647" spans="1:29" ht="12.75" x14ac:dyDescent="0.2">
      <c r="A1647" s="17"/>
      <c r="B1647" s="17"/>
      <c r="C1647" s="21"/>
      <c r="D1647" s="17"/>
      <c r="E1647" s="22"/>
      <c r="F1647" s="38"/>
      <c r="G1647" s="26"/>
      <c r="H1647" s="22"/>
      <c r="I1647" s="22"/>
      <c r="J1647" s="22"/>
      <c r="K1647" s="22"/>
      <c r="L1647" s="22"/>
      <c r="M1647" s="33"/>
      <c r="N1647" s="22"/>
      <c r="O1647" s="33"/>
      <c r="P1647" s="39"/>
      <c r="Q1647" s="33"/>
      <c r="R1647" s="33"/>
      <c r="S1647" s="40"/>
      <c r="T1647" s="33"/>
      <c r="U1647" s="33"/>
      <c r="V1647" s="17"/>
      <c r="W1647" s="17"/>
      <c r="X1647" s="17"/>
      <c r="Y1647" s="17"/>
      <c r="Z1647" s="17"/>
      <c r="AA1647" s="17"/>
      <c r="AB1647" s="17"/>
      <c r="AC1647" s="17"/>
    </row>
  </sheetData>
  <dataValidations count="3">
    <dataValidation type="list" allowBlank="1" showErrorMessage="1" sqref="N433 N1:N432 N434:N575 N576:N1647">
      <formula1>"Yes,No"</formula1>
    </dataValidation>
    <dataValidation type="list" allowBlank="1" showErrorMessage="1" sqref="L576:L1647 L1:L575">
      <formula1>"501(c)(3),501(c)(4),501(c)(5),501(c)(6),Other Non-Profit,IHE,Foreign Entity,For-Profit,Hospital,Indian Tribal Government,Individual,Local Government,State,Other Entity"</formula1>
    </dataValidation>
    <dataValidation type="list" allowBlank="1" showErrorMessage="1" sqref="G303 G1 G306:G575 G576:G921">
      <formula1>#REF!</formula1>
    </dataValidation>
  </dataValidations>
  <printOptions horizontalCentered="1" gridLines="1"/>
  <pageMargins left="0" right="0" top="0.45033112582781459" bottom="0.75" header="0" footer="0"/>
  <pageSetup paperSize="3" pageOrder="overThenDown" orientation="landscape" cellComments="atEnd"/>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AE725DA223521E4F8FF3AAF8EF66E35D" ma:contentTypeVersion="11" ma:contentTypeDescription="Create a new document." ma:contentTypeScope="" ma:versionID="e976681ef8c202b58aed97db1ab00a1b">
  <xsd:schema xmlns:xsd="http://www.w3.org/2001/XMLSchema" xmlns:xs="http://www.w3.org/2001/XMLSchema" xmlns:p="http://schemas.microsoft.com/office/2006/metadata/properties" xmlns:ns2="b8c791ff-8839-41d3-a5c3-dadefa89be97" xmlns:ns3="2b8eca42-bbaa-4602-a2b4-1626cec75391" targetNamespace="http://schemas.microsoft.com/office/2006/metadata/properties" ma:root="true" ma:fieldsID="ba7658f9077d3ff87f888170b92b2961" ns2:_="" ns3:_="">
    <xsd:import namespace="b8c791ff-8839-41d3-a5c3-dadefa89be97"/>
    <xsd:import namespace="2b8eca42-bbaa-4602-a2b4-1626cec75391"/>
    <xsd:element name="properties">
      <xsd:complexType>
        <xsd:sequence>
          <xsd:element name="documentManagement">
            <xsd:complexType>
              <xsd:all>
                <xsd:element ref="ns2:Reviewed_x003f_" minOccurs="0"/>
                <xsd:element ref="ns2:Reviewed_x0020_By_x003f_" minOccurs="0"/>
                <xsd:element ref="ns2:MediaServiceMetadata" minOccurs="0"/>
                <xsd:element ref="ns2:MediaServiceFastMetadata" minOccurs="0"/>
                <xsd:element ref="ns2:MediaServiceDateTaken" minOccurs="0"/>
                <xsd:element ref="ns2:MediaLengthInSeconds" minOccurs="0"/>
                <xsd:element ref="ns2:PotentialExemption_x003f_" minOccurs="0"/>
                <xsd:element ref="ns2:SenttoFOIACoordinator_x003f_" minOccurs="0"/>
                <xsd:element ref="ns2:Note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8c791ff-8839-41d3-a5c3-dadefa89be97" elementFormDefault="qualified">
    <xsd:import namespace="http://schemas.microsoft.com/office/2006/documentManagement/types"/>
    <xsd:import namespace="http://schemas.microsoft.com/office/infopath/2007/PartnerControls"/>
    <xsd:element name="Reviewed_x003f_" ma:index="8" nillable="true" ma:displayName="Reviewed?" ma:default="No" ma:format="Dropdown" ma:internalName="Reviewed_x003f_">
      <xsd:simpleType>
        <xsd:restriction base="dms:Choice">
          <xsd:enumeration value="Yes"/>
          <xsd:enumeration value="In Progress"/>
          <xsd:enumeration value="No"/>
        </xsd:restriction>
      </xsd:simpleType>
    </xsd:element>
    <xsd:element name="Reviewed_x0020_By_x003f_" ma:index="9" nillable="true" ma:displayName="Reviewed By?" ma:list="UserInfo" ma:SharePointGroup="0" ma:internalName="Reviewed_x0020_By_x003f_"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DateTaken" ma:index="12" nillable="true" ma:displayName="MediaServiceDateTaken" ma:hidden="true" ma:internalName="MediaServiceDateTaken" ma:readOnly="true">
      <xsd:simpleType>
        <xsd:restriction base="dms:Text"/>
      </xsd:simpleType>
    </xsd:element>
    <xsd:element name="MediaLengthInSeconds" ma:index="13" nillable="true" ma:displayName="MediaLengthInSeconds" ma:hidden="true" ma:internalName="MediaLengthInSeconds" ma:readOnly="true">
      <xsd:simpleType>
        <xsd:restriction base="dms:Unknown"/>
      </xsd:simpleType>
    </xsd:element>
    <xsd:element name="PotentialExemption_x003f_" ma:index="14" nillable="true" ma:displayName="Potential Exemption?" ma:format="Dropdown" ma:internalName="PotentialExemption_x003f_">
      <xsd:simpleType>
        <xsd:restriction base="dms:Choice">
          <xsd:enumeration value="Yes"/>
          <xsd:enumeration value="No"/>
        </xsd:restriction>
      </xsd:simpleType>
    </xsd:element>
    <xsd:element name="SenttoFOIACoordinator_x003f_" ma:index="15" nillable="true" ma:displayName="Sent to FOIA Coordinator?" ma:default="0" ma:format="Dropdown" ma:internalName="SenttoFOIACoordinator_x003f_">
      <xsd:simpleType>
        <xsd:restriction base="dms:Boolean"/>
      </xsd:simpleType>
    </xsd:element>
    <xsd:element name="Notes" ma:index="16" nillable="true" ma:displayName="Notes" ma:format="Dropdown" ma:internalName="Notes">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2b8eca42-bbaa-4602-a2b4-1626cec75391" elementFormDefault="qualified">
    <xsd:import namespace="http://schemas.microsoft.com/office/2006/documentManagement/types"/>
    <xsd:import namespace="http://schemas.microsoft.com/office/infopath/2007/PartnerControls"/>
    <xsd:element name="SharedWithUsers" ma:index="17"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Reviewed_x0020_By_x003f_ xmlns="b8c791ff-8839-41d3-a5c3-dadefa89be97">
      <UserInfo>
        <DisplayName/>
        <AccountId xsi:nil="true"/>
        <AccountType/>
      </UserInfo>
    </Reviewed_x0020_By_x003f_>
    <Reviewed_x003f_ xmlns="b8c791ff-8839-41d3-a5c3-dadefa89be97">false</Reviewed_x003f_>
    <Notes xmlns="b8c791ff-8839-41d3-a5c3-dadefa89be97" xsi:nil="true"/>
    <SenttoFOIACoordinator_x003f_ xmlns="b8c791ff-8839-41d3-a5c3-dadefa89be97">false</SenttoFOIACoordinator_x003f_>
    <PotentialExemption_x003f_ xmlns="b8c791ff-8839-41d3-a5c3-dadefa89be97" xsi:nil="true"/>
  </documentManagement>
</p:properties>
</file>

<file path=customXml/itemProps1.xml><?xml version="1.0" encoding="utf-8"?>
<ds:datastoreItem xmlns:ds="http://schemas.openxmlformats.org/officeDocument/2006/customXml" ds:itemID="{0710D65E-765C-4274-85E4-B21A5B2DF3A0}"/>
</file>

<file path=customXml/itemProps2.xml><?xml version="1.0" encoding="utf-8"?>
<ds:datastoreItem xmlns:ds="http://schemas.openxmlformats.org/officeDocument/2006/customXml" ds:itemID="{F59CBFF5-76E9-4946-950F-FB7737252CB5}"/>
</file>

<file path=customXml/itemProps3.xml><?xml version="1.0" encoding="utf-8"?>
<ds:datastoreItem xmlns:ds="http://schemas.openxmlformats.org/officeDocument/2006/customXml" ds:itemID="{6CCF6296-5FD2-481F-BD23-3D1425A1E80A}"/>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FY18 FA Review</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Dexheimer, Kyle Austin</dc:creator>
  <cp:lastModifiedBy>kdexheimer</cp:lastModifiedBy>
  <dcterms:created xsi:type="dcterms:W3CDTF">2018-05-23T21:26:53Z</dcterms:created>
  <dcterms:modified xsi:type="dcterms:W3CDTF">2018-05-23T21:29:02Z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0x010100AE725DA223521E4F8FF3AAF8EF66E35D</vt:lpwstr>
  </property>
  <property fmtid="{D5CDD505-2E9C-101B-9397-08002B2CF9AE}" pid="3" name="Order">
    <vt:r8>370000</vt:r8>
  </property>
  <property fmtid="{D5CDD505-2E9C-101B-9397-08002B2CF9AE}" pid="4" name="_ExtendedDescription">
    <vt:lpwstr/>
  </property>
  <property fmtid="{D5CDD505-2E9C-101B-9397-08002B2CF9AE}" pid="5" name="TriggerFlowInfo">
    <vt:lpwstr/>
  </property>
  <property fmtid="{D5CDD505-2E9C-101B-9397-08002B2CF9AE}" pid="6" name="_SourceUrl">
    <vt:lpwstr/>
  </property>
  <property fmtid="{D5CDD505-2E9C-101B-9397-08002B2CF9AE}" pid="7" name="_SharedFileIndex">
    <vt:lpwstr/>
  </property>
  <property fmtid="{D5CDD505-2E9C-101B-9397-08002B2CF9AE}" pid="8" name="ComplianceAssetId">
    <vt:lpwstr/>
  </property>
  <property fmtid="{D5CDD505-2E9C-101B-9397-08002B2CF9AE}" pid="9" name="xd_Signature">
    <vt:bool>false</vt:bool>
  </property>
  <property fmtid="{D5CDD505-2E9C-101B-9397-08002B2CF9AE}" pid="10" name="xd_ProgID">
    <vt:lpwstr/>
  </property>
  <property fmtid="{D5CDD505-2E9C-101B-9397-08002B2CF9AE}" pid="11" name="TemplateUrl">
    <vt:lpwstr/>
  </property>
</Properties>
</file>