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7560" windowWidth="19440" windowHeight="7590" firstSheet="1" activeTab="5"/>
  </bookViews>
  <sheets>
    <sheet name="==DUCK by BLIND==" sheetId="1" r:id="rId1"/>
    <sheet name="==GOOSE by BLIND==" sheetId="2" r:id="rId2"/>
    <sheet name="==HUNTER by BLIND==" sheetId="3" r:id="rId3"/>
    <sheet name="TOTAL DUCK SUMM" sheetId="6" r:id="rId4"/>
    <sheet name="TOTAL GOOSE SUMM" sheetId="5" r:id="rId5"/>
    <sheet name="BLIND RANKING STATS" sheetId="8" r:id="rId6"/>
  </sheets>
  <calcPr calcId="145621"/>
</workbook>
</file>

<file path=xl/calcChain.xml><?xml version="1.0" encoding="utf-8"?>
<calcChain xmlns="http://schemas.openxmlformats.org/spreadsheetml/2006/main">
  <c r="I43" i="8" l="1"/>
  <c r="H43" i="8"/>
  <c r="G43" i="8"/>
  <c r="I37" i="8"/>
  <c r="H37" i="8"/>
  <c r="G37" i="8"/>
  <c r="I36" i="8"/>
  <c r="H36" i="8"/>
  <c r="G36" i="8"/>
  <c r="D2" i="8"/>
  <c r="C50" i="5"/>
  <c r="C10" i="5"/>
  <c r="C11" i="5"/>
  <c r="C12" i="5"/>
  <c r="D12" i="5"/>
  <c r="AS52" i="2"/>
  <c r="AR52" i="2"/>
  <c r="AQ52" i="2"/>
  <c r="AP52" i="2"/>
  <c r="AO52" i="2"/>
  <c r="AN52" i="2"/>
  <c r="AM52" i="2"/>
  <c r="AL52" i="2"/>
  <c r="AK52" i="2"/>
  <c r="AJ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F52" i="2"/>
  <c r="E52" i="2"/>
  <c r="D52" i="2"/>
  <c r="C52" i="2"/>
  <c r="B52" i="2"/>
  <c r="AQ52" i="1"/>
  <c r="AK52" i="1"/>
  <c r="AJ52" i="1"/>
  <c r="B52" i="1"/>
  <c r="AS50" i="3" l="1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S12" i="2"/>
  <c r="C9" i="5" l="1"/>
  <c r="C8" i="5"/>
  <c r="C7" i="5"/>
  <c r="D9" i="5" l="1"/>
  <c r="D8" i="5"/>
  <c r="D7" i="5"/>
  <c r="AS9" i="2"/>
  <c r="AS8" i="2"/>
  <c r="AS7" i="2"/>
  <c r="B51" i="2" l="1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6" i="5"/>
  <c r="C5" i="5"/>
  <c r="C4" i="5"/>
  <c r="C3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6" i="5"/>
  <c r="B5" i="5"/>
  <c r="B4" i="5"/>
  <c r="B3" i="5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C14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3" i="6"/>
  <c r="C12" i="6"/>
  <c r="C11" i="6"/>
  <c r="C10" i="6"/>
  <c r="C9" i="6"/>
  <c r="C8" i="6"/>
  <c r="C7" i="6"/>
  <c r="C6" i="6"/>
  <c r="C5" i="6"/>
  <c r="C4" i="6"/>
  <c r="C3" i="6"/>
  <c r="AS22" i="3"/>
  <c r="AS4" i="3"/>
  <c r="AS3" i="3"/>
  <c r="AS2" i="3"/>
  <c r="AS29" i="2"/>
  <c r="AS4" i="2"/>
  <c r="AS3" i="2"/>
  <c r="AS2" i="2"/>
  <c r="AS29" i="1"/>
  <c r="AS4" i="1"/>
  <c r="AS3" i="1"/>
  <c r="AS2" i="1"/>
  <c r="D23" i="5" l="1"/>
  <c r="D3" i="5"/>
  <c r="D17" i="5"/>
  <c r="D14" i="6"/>
  <c r="D3" i="6"/>
  <c r="D4" i="5"/>
  <c r="D21" i="6"/>
  <c r="D4" i="6"/>
  <c r="AS9" i="3" l="1"/>
  <c r="AS8" i="3"/>
  <c r="AS7" i="3"/>
  <c r="AS9" i="1"/>
  <c r="AS8" i="1"/>
  <c r="AS7" i="1"/>
  <c r="B2" i="5"/>
  <c r="C2" i="5"/>
  <c r="D6" i="5"/>
  <c r="D13" i="5"/>
  <c r="D18" i="5"/>
  <c r="D19" i="5"/>
  <c r="D24" i="5"/>
  <c r="D28" i="5"/>
  <c r="D33" i="5"/>
  <c r="D36" i="5"/>
  <c r="D40" i="5"/>
  <c r="D47" i="5"/>
  <c r="D46" i="5"/>
  <c r="D45" i="5"/>
  <c r="D44" i="5"/>
  <c r="D43" i="5"/>
  <c r="D47" i="6"/>
  <c r="D43" i="6"/>
  <c r="D40" i="6"/>
  <c r="D36" i="6"/>
  <c r="D35" i="6"/>
  <c r="D31" i="6"/>
  <c r="D27" i="6"/>
  <c r="D24" i="6"/>
  <c r="D23" i="6"/>
  <c r="D19" i="6"/>
  <c r="D18" i="6"/>
  <c r="D17" i="6"/>
  <c r="D15" i="6"/>
  <c r="D11" i="6"/>
  <c r="D7" i="6"/>
  <c r="D5" i="6"/>
  <c r="AS49" i="3"/>
  <c r="AS48" i="3"/>
  <c r="AS47" i="3"/>
  <c r="AS46" i="3"/>
  <c r="AS45" i="3"/>
  <c r="AS44" i="3"/>
  <c r="AS43" i="3"/>
  <c r="AS42" i="3"/>
  <c r="AS41" i="3"/>
  <c r="AS40" i="3"/>
  <c r="AS39" i="3"/>
  <c r="AS38" i="3"/>
  <c r="AS37" i="3"/>
  <c r="AS36" i="3"/>
  <c r="AS35" i="3"/>
  <c r="AS34" i="3"/>
  <c r="AS33" i="3"/>
  <c r="AS32" i="3"/>
  <c r="AS31" i="3"/>
  <c r="AS30" i="3"/>
  <c r="AS29" i="3"/>
  <c r="AS28" i="3"/>
  <c r="AS27" i="3"/>
  <c r="AS26" i="3"/>
  <c r="AS25" i="3"/>
  <c r="AS24" i="3"/>
  <c r="AS23" i="3"/>
  <c r="AS21" i="3"/>
  <c r="AS20" i="3"/>
  <c r="AS19" i="3"/>
  <c r="AS18" i="3"/>
  <c r="AS17" i="3"/>
  <c r="AS16" i="3"/>
  <c r="AS15" i="3"/>
  <c r="AS14" i="3"/>
  <c r="AS13" i="3"/>
  <c r="AS12" i="3"/>
  <c r="AS11" i="3"/>
  <c r="AS10" i="3"/>
  <c r="AS6" i="3"/>
  <c r="AS5" i="3"/>
  <c r="AS49" i="2"/>
  <c r="AS48" i="2"/>
  <c r="AS47" i="2"/>
  <c r="AS46" i="2"/>
  <c r="AS45" i="2"/>
  <c r="AS44" i="2"/>
  <c r="AS43" i="2"/>
  <c r="AS42" i="2"/>
  <c r="AS41" i="2"/>
  <c r="AS40" i="2"/>
  <c r="AS39" i="2"/>
  <c r="AS38" i="2"/>
  <c r="AS37" i="2"/>
  <c r="AS36" i="2"/>
  <c r="AS35" i="2"/>
  <c r="AS34" i="2"/>
  <c r="AS33" i="2"/>
  <c r="AS32" i="2"/>
  <c r="AS31" i="2"/>
  <c r="AS30" i="2"/>
  <c r="AS28" i="2"/>
  <c r="AS27" i="2"/>
  <c r="AS26" i="2"/>
  <c r="AS25" i="2"/>
  <c r="AS24" i="2"/>
  <c r="AS23" i="2"/>
  <c r="AS22" i="2"/>
  <c r="AS21" i="2"/>
  <c r="AS20" i="2"/>
  <c r="AS19" i="2"/>
  <c r="AS18" i="2"/>
  <c r="AS17" i="2"/>
  <c r="AS16" i="2"/>
  <c r="AS15" i="2"/>
  <c r="AS14" i="2"/>
  <c r="AS13" i="2"/>
  <c r="AS6" i="2"/>
  <c r="AS5" i="2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6" i="1"/>
  <c r="AS5" i="1"/>
  <c r="D20" i="8"/>
  <c r="T51" i="2"/>
  <c r="S51" i="2"/>
  <c r="R51" i="2"/>
  <c r="Q51" i="2"/>
  <c r="T51" i="1"/>
  <c r="E20" i="8" s="1"/>
  <c r="S51" i="1"/>
  <c r="E19" i="8" s="1"/>
  <c r="R51" i="1"/>
  <c r="E18" i="8" s="1"/>
  <c r="Q51" i="1"/>
  <c r="E17" i="8" s="1"/>
  <c r="AO51" i="1"/>
  <c r="E41" i="8" s="1"/>
  <c r="AO51" i="2"/>
  <c r="AO52" i="1"/>
  <c r="D27" i="8"/>
  <c r="AA51" i="2"/>
  <c r="F27" i="8" s="1"/>
  <c r="AA51" i="1"/>
  <c r="E27" i="8" s="1"/>
  <c r="B51" i="1"/>
  <c r="E2" i="8" s="1"/>
  <c r="C51" i="1"/>
  <c r="E3" i="8" s="1"/>
  <c r="C51" i="2"/>
  <c r="F3" i="8" s="1"/>
  <c r="D51" i="1"/>
  <c r="E4" i="8" s="1"/>
  <c r="D51" i="2"/>
  <c r="E51" i="1"/>
  <c r="E5" i="8" s="1"/>
  <c r="E51" i="2"/>
  <c r="F51" i="1"/>
  <c r="E6" i="8" s="1"/>
  <c r="F51" i="2"/>
  <c r="G51" i="1"/>
  <c r="E7" i="8" s="1"/>
  <c r="D7" i="8"/>
  <c r="G51" i="2"/>
  <c r="H51" i="1"/>
  <c r="E8" i="8" s="1"/>
  <c r="H51" i="2"/>
  <c r="I51" i="1"/>
  <c r="E9" i="8" s="1"/>
  <c r="I51" i="2"/>
  <c r="J51" i="1"/>
  <c r="E10" i="8" s="1"/>
  <c r="D10" i="8"/>
  <c r="J51" i="2"/>
  <c r="K51" i="1"/>
  <c r="E11" i="8" s="1"/>
  <c r="K51" i="2"/>
  <c r="F11" i="8" s="1"/>
  <c r="L51" i="1"/>
  <c r="E12" i="8" s="1"/>
  <c r="L51" i="2"/>
  <c r="M51" i="1"/>
  <c r="E13" i="8" s="1"/>
  <c r="M51" i="2"/>
  <c r="N51" i="1"/>
  <c r="E14" i="8" s="1"/>
  <c r="N51" i="2"/>
  <c r="O51" i="1"/>
  <c r="E15" i="8" s="1"/>
  <c r="O51" i="2"/>
  <c r="P51" i="1"/>
  <c r="E16" i="8" s="1"/>
  <c r="P51" i="2"/>
  <c r="U51" i="1"/>
  <c r="U51" i="2"/>
  <c r="F21" i="8" s="1"/>
  <c r="V51" i="1"/>
  <c r="E22" i="8" s="1"/>
  <c r="D22" i="8"/>
  <c r="V51" i="2"/>
  <c r="F22" i="8" s="1"/>
  <c r="W51" i="1"/>
  <c r="E23" i="8" s="1"/>
  <c r="W51" i="2"/>
  <c r="X51" i="1"/>
  <c r="E24" i="8" s="1"/>
  <c r="D24" i="8"/>
  <c r="X51" i="2"/>
  <c r="Y51" i="1"/>
  <c r="E25" i="8" s="1"/>
  <c r="D25" i="8"/>
  <c r="Y51" i="2"/>
  <c r="Z51" i="1"/>
  <c r="E26" i="8" s="1"/>
  <c r="D26" i="8"/>
  <c r="Z51" i="2"/>
  <c r="AB51" i="1"/>
  <c r="E28" i="8" s="1"/>
  <c r="D28" i="8"/>
  <c r="AB51" i="2"/>
  <c r="F28" i="8" s="1"/>
  <c r="AC51" i="1"/>
  <c r="E29" i="8" s="1"/>
  <c r="D29" i="8"/>
  <c r="AC51" i="2"/>
  <c r="AD51" i="1"/>
  <c r="E30" i="8" s="1"/>
  <c r="D30" i="8"/>
  <c r="AD51" i="2"/>
  <c r="AE51" i="1"/>
  <c r="E31" i="8" s="1"/>
  <c r="D31" i="8"/>
  <c r="AE51" i="2"/>
  <c r="AF51" i="1"/>
  <c r="D32" i="8"/>
  <c r="AF51" i="2"/>
  <c r="AG51" i="1"/>
  <c r="E33" i="8" s="1"/>
  <c r="AG51" i="2"/>
  <c r="AH51" i="1"/>
  <c r="E34" i="8" s="1"/>
  <c r="D34" i="8"/>
  <c r="AH51" i="2"/>
  <c r="AI51" i="1"/>
  <c r="E35" i="8" s="1"/>
  <c r="D35" i="8"/>
  <c r="AI51" i="2"/>
  <c r="AJ51" i="1"/>
  <c r="E36" i="8" s="1"/>
  <c r="D36" i="8"/>
  <c r="AJ51" i="2"/>
  <c r="AK51" i="1"/>
  <c r="E37" i="8" s="1"/>
  <c r="AK51" i="2"/>
  <c r="F37" i="8"/>
  <c r="AL51" i="1"/>
  <c r="E38" i="8" s="1"/>
  <c r="D38" i="8"/>
  <c r="AL51" i="2"/>
  <c r="AM51" i="1"/>
  <c r="E39" i="8" s="1"/>
  <c r="D39" i="8"/>
  <c r="AM51" i="2"/>
  <c r="AN51" i="1"/>
  <c r="E40" i="8" s="1"/>
  <c r="AN51" i="2"/>
  <c r="AP51" i="1"/>
  <c r="E42" i="8" s="1"/>
  <c r="D42" i="8"/>
  <c r="AP51" i="2"/>
  <c r="AQ51" i="1"/>
  <c r="E43" i="8" s="1"/>
  <c r="D43" i="8"/>
  <c r="AQ51" i="2"/>
  <c r="F43" i="8" s="1"/>
  <c r="AR51" i="1"/>
  <c r="D44" i="8"/>
  <c r="AR51" i="2"/>
  <c r="C2" i="6"/>
  <c r="D41" i="6"/>
  <c r="D49" i="6"/>
  <c r="D15" i="5"/>
  <c r="D27" i="5"/>
  <c r="D32" i="5"/>
  <c r="D25" i="6"/>
  <c r="D22" i="5"/>
  <c r="D33" i="6"/>
  <c r="D8" i="6"/>
  <c r="D29" i="6"/>
  <c r="F7" i="8" l="1"/>
  <c r="AA52" i="1"/>
  <c r="AR52" i="1"/>
  <c r="F44" i="8"/>
  <c r="H44" i="8" s="1"/>
  <c r="P52" i="1"/>
  <c r="E52" i="1"/>
  <c r="AF52" i="1"/>
  <c r="F26" i="8"/>
  <c r="H26" i="8" s="1"/>
  <c r="G29" i="8"/>
  <c r="AC52" i="1"/>
  <c r="F42" i="8"/>
  <c r="H42" i="8" s="1"/>
  <c r="F29" i="8"/>
  <c r="I29" i="8" s="1"/>
  <c r="F25" i="8"/>
  <c r="H25" i="8" s="1"/>
  <c r="F40" i="8"/>
  <c r="F32" i="8"/>
  <c r="H32" i="8" s="1"/>
  <c r="F30" i="8"/>
  <c r="H30" i="8" s="1"/>
  <c r="Y52" i="1"/>
  <c r="AN52" i="1"/>
  <c r="AG52" i="1"/>
  <c r="E32" i="8"/>
  <c r="G32" i="8" s="1"/>
  <c r="L52" i="1"/>
  <c r="F41" i="8"/>
  <c r="H28" i="8"/>
  <c r="F10" i="8"/>
  <c r="H10" i="8" s="1"/>
  <c r="I52" i="1"/>
  <c r="AL52" i="1"/>
  <c r="I28" i="8"/>
  <c r="C52" i="1"/>
  <c r="D23" i="8"/>
  <c r="G23" i="8" s="1"/>
  <c r="D17" i="8"/>
  <c r="G17" i="8" s="1"/>
  <c r="D16" i="8"/>
  <c r="D15" i="8"/>
  <c r="G15" i="8" s="1"/>
  <c r="D13" i="8"/>
  <c r="G13" i="8" s="1"/>
  <c r="D12" i="8"/>
  <c r="G12" i="8" s="1"/>
  <c r="D9" i="8"/>
  <c r="G9" i="8" s="1"/>
  <c r="D6" i="8"/>
  <c r="G6" i="8" s="1"/>
  <c r="D5" i="8"/>
  <c r="G5" i="8" s="1"/>
  <c r="D4" i="8"/>
  <c r="D21" i="8"/>
  <c r="H21" i="8" s="1"/>
  <c r="D19" i="8"/>
  <c r="G19" i="8" s="1"/>
  <c r="D18" i="8"/>
  <c r="G18" i="8" s="1"/>
  <c r="D11" i="8"/>
  <c r="H11" i="8" s="1"/>
  <c r="D8" i="8"/>
  <c r="G8" i="8" s="1"/>
  <c r="H52" i="1"/>
  <c r="D33" i="8"/>
  <c r="G33" i="8" s="1"/>
  <c r="G2" i="8"/>
  <c r="F34" i="8"/>
  <c r="F6" i="8"/>
  <c r="G25" i="8"/>
  <c r="S52" i="1"/>
  <c r="C50" i="6"/>
  <c r="D2" i="6"/>
  <c r="D2" i="5"/>
  <c r="F24" i="8"/>
  <c r="I24" i="8" s="1"/>
  <c r="F12" i="8"/>
  <c r="F38" i="8"/>
  <c r="H38" i="8" s="1"/>
  <c r="F35" i="8"/>
  <c r="F23" i="8"/>
  <c r="F20" i="8"/>
  <c r="H20" i="8" s="1"/>
  <c r="F19" i="8"/>
  <c r="F18" i="8"/>
  <c r="F16" i="8"/>
  <c r="F15" i="8"/>
  <c r="F14" i="8"/>
  <c r="F13" i="8"/>
  <c r="I13" i="8" s="1"/>
  <c r="F9" i="8"/>
  <c r="F8" i="8"/>
  <c r="F5" i="8"/>
  <c r="F4" i="8"/>
  <c r="AD52" i="1"/>
  <c r="N52" i="1"/>
  <c r="D39" i="5"/>
  <c r="D35" i="5"/>
  <c r="D42" i="5"/>
  <c r="D38" i="5"/>
  <c r="D34" i="5"/>
  <c r="D30" i="5"/>
  <c r="D26" i="5"/>
  <c r="D21" i="5"/>
  <c r="D31" i="5"/>
  <c r="D38" i="6"/>
  <c r="D46" i="6"/>
  <c r="D16" i="6"/>
  <c r="D39" i="6"/>
  <c r="D6" i="6"/>
  <c r="D26" i="6"/>
  <c r="D10" i="6"/>
  <c r="D9" i="6"/>
  <c r="D13" i="6"/>
  <c r="D22" i="6"/>
  <c r="H22" i="8"/>
  <c r="D49" i="5"/>
  <c r="D12" i="6"/>
  <c r="D20" i="6"/>
  <c r="D5" i="5"/>
  <c r="D20" i="5"/>
  <c r="F52" i="1"/>
  <c r="D52" i="1"/>
  <c r="X52" i="1"/>
  <c r="W52" i="1"/>
  <c r="J52" i="1"/>
  <c r="AB52" i="1"/>
  <c r="T52" i="1"/>
  <c r="D37" i="8"/>
  <c r="D14" i="8"/>
  <c r="G14" i="8" s="1"/>
  <c r="D3" i="8"/>
  <c r="G3" i="8" s="1"/>
  <c r="D40" i="8"/>
  <c r="H40" i="8" s="1"/>
  <c r="D41" i="8"/>
  <c r="D30" i="6"/>
  <c r="D34" i="6"/>
  <c r="D42" i="6"/>
  <c r="D16" i="5"/>
  <c r="U52" i="1"/>
  <c r="D41" i="5"/>
  <c r="D37" i="5"/>
  <c r="D25" i="5"/>
  <c r="H27" i="8"/>
  <c r="D28" i="6"/>
  <c r="D32" i="6"/>
  <c r="D44" i="6"/>
  <c r="D29" i="5"/>
  <c r="G31" i="8"/>
  <c r="G28" i="8"/>
  <c r="AE52" i="1"/>
  <c r="O52" i="1"/>
  <c r="Q52" i="1"/>
  <c r="D37" i="6"/>
  <c r="D45" i="6"/>
  <c r="D14" i="5"/>
  <c r="AS51" i="2"/>
  <c r="I27" i="8"/>
  <c r="B50" i="5"/>
  <c r="D50" i="5" s="1"/>
  <c r="F36" i="8"/>
  <c r="F33" i="8"/>
  <c r="F2" i="8"/>
  <c r="F17" i="8"/>
  <c r="F39" i="8"/>
  <c r="H39" i="8" s="1"/>
  <c r="F31" i="8"/>
  <c r="AS51" i="1"/>
  <c r="G10" i="8"/>
  <c r="G27" i="8"/>
  <c r="B50" i="6"/>
  <c r="G39" i="8"/>
  <c r="G30" i="8"/>
  <c r="I22" i="8"/>
  <c r="G22" i="8"/>
  <c r="G42" i="8"/>
  <c r="I42" i="8"/>
  <c r="G26" i="8"/>
  <c r="G20" i="8"/>
  <c r="G24" i="8"/>
  <c r="R52" i="1"/>
  <c r="M52" i="1"/>
  <c r="E44" i="8"/>
  <c r="G38" i="8"/>
  <c r="AM52" i="1"/>
  <c r="Z52" i="1"/>
  <c r="E21" i="8"/>
  <c r="AP52" i="1"/>
  <c r="K52" i="1"/>
  <c r="V52" i="1"/>
  <c r="H19" i="8" l="1"/>
  <c r="I15" i="8"/>
  <c r="H12" i="8"/>
  <c r="I25" i="8"/>
  <c r="I20" i="8"/>
  <c r="H29" i="8"/>
  <c r="I40" i="8"/>
  <c r="H15" i="8"/>
  <c r="I44" i="8"/>
  <c r="G44" i="8"/>
  <c r="I2" i="8"/>
  <c r="I5" i="8"/>
  <c r="I30" i="8"/>
  <c r="H41" i="8"/>
  <c r="I26" i="8"/>
  <c r="H6" i="8"/>
  <c r="H2" i="8"/>
  <c r="H16" i="8"/>
  <c r="G11" i="8"/>
  <c r="H17" i="8"/>
  <c r="I10" i="8"/>
  <c r="I32" i="8"/>
  <c r="H5" i="8"/>
  <c r="H24" i="8"/>
  <c r="H23" i="8"/>
  <c r="G40" i="8"/>
  <c r="I11" i="8"/>
  <c r="I6" i="8"/>
  <c r="I4" i="8"/>
  <c r="G16" i="8"/>
  <c r="H13" i="8"/>
  <c r="I12" i="8"/>
  <c r="H9" i="8"/>
  <c r="I23" i="8"/>
  <c r="I16" i="8"/>
  <c r="G4" i="8"/>
  <c r="H4" i="8"/>
  <c r="H18" i="8"/>
  <c r="H8" i="8"/>
  <c r="I38" i="8"/>
  <c r="I18" i="8"/>
  <c r="I9" i="8"/>
  <c r="I19" i="8"/>
  <c r="D50" i="6"/>
  <c r="I14" i="8"/>
  <c r="I8" i="8"/>
  <c r="E45" i="8"/>
  <c r="H14" i="8"/>
  <c r="AS52" i="1"/>
  <c r="I41" i="8"/>
  <c r="H3" i="8"/>
  <c r="D45" i="8"/>
  <c r="G41" i="8"/>
  <c r="I3" i="8"/>
  <c r="H31" i="8"/>
  <c r="I31" i="8"/>
  <c r="I17" i="8"/>
  <c r="I39" i="8"/>
  <c r="F45" i="8"/>
  <c r="I33" i="8"/>
  <c r="H33" i="8"/>
  <c r="I21" i="8"/>
  <c r="G21" i="8"/>
  <c r="H45" i="8" l="1"/>
  <c r="G45" i="8"/>
  <c r="I45" i="8"/>
</calcChain>
</file>

<file path=xl/sharedStrings.xml><?xml version="1.0" encoding="utf-8"?>
<sst xmlns="http://schemas.openxmlformats.org/spreadsheetml/2006/main" count="406" uniqueCount="85">
  <si>
    <t>DATE</t>
  </si>
  <si>
    <t># HUNTERS</t>
  </si>
  <si>
    <t># DUCKS</t>
  </si>
  <si>
    <t>DUCKS/HUNTER</t>
  </si>
  <si>
    <t># GEESE</t>
  </si>
  <si>
    <t>GEESE/HUNTER</t>
  </si>
  <si>
    <t>GRAND TOTAL</t>
  </si>
  <si>
    <t>BLIND #</t>
  </si>
  <si>
    <t>C5</t>
  </si>
  <si>
    <t>C3</t>
  </si>
  <si>
    <t>C2</t>
  </si>
  <si>
    <t>C1</t>
  </si>
  <si>
    <t>C4</t>
  </si>
  <si>
    <t>01</t>
  </si>
  <si>
    <t>02</t>
  </si>
  <si>
    <t>03</t>
  </si>
  <si>
    <t>04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</si>
  <si>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</si>
  <si>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</si>
  <si>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</si>
  <si>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</si>
  <si>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</si>
  <si>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</si>
  <si>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</si>
  <si>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</si>
  <si>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</si>
  <si>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</si>
  <si>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</si>
  <si>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B1</t>
  </si>
  <si>
    <t>B2</t>
  </si>
  <si>
    <t>B3</t>
  </si>
  <si>
    <t>B4</t>
  </si>
  <si>
    <t>F1</t>
  </si>
  <si>
    <t>F2</t>
  </si>
  <si>
    <t>H1</t>
  </si>
  <si>
    <t>I1</t>
  </si>
  <si>
    <t>J1</t>
  </si>
  <si>
    <t>J2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</si>
  <si>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</si>
  <si>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</si>
  <si>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</si>
  <si>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</si>
  <si>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</si>
  <si>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</si>
  <si>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</si>
  <si>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</si>
  <si>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</si>
  <si>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</si>
  <si>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</si>
  <si>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60</t>
  </si>
  <si>
    <t>61</t>
  </si>
  <si>
    <t>B5</t>
  </si>
  <si>
    <t>Total Blind</t>
  </si>
  <si>
    <t>Not Hunted</t>
  </si>
  <si>
    <t>Youth Hunt</t>
  </si>
  <si>
    <t>Average Ducks/Hunter</t>
  </si>
  <si>
    <t>Total Ducks/Blind</t>
  </si>
  <si>
    <t>Avg. Geese/Hunter</t>
  </si>
  <si>
    <t>Total Hunters/Blind</t>
  </si>
  <si>
    <t>TOTAL</t>
  </si>
  <si>
    <t>Blind #</t>
  </si>
  <si>
    <t>Location</t>
  </si>
  <si>
    <t>Sublocation</t>
  </si>
  <si>
    <t>Total Hunters</t>
  </si>
  <si>
    <t>Total Ducks</t>
  </si>
  <si>
    <t>Total Geese</t>
  </si>
  <si>
    <t>Ducks/Hunter</t>
  </si>
  <si>
    <t>Geese/Hunter</t>
  </si>
  <si>
    <t>Birds/Hunter</t>
  </si>
  <si>
    <t>Slough</t>
  </si>
  <si>
    <t>River</t>
  </si>
  <si>
    <t>Pond</t>
  </si>
  <si>
    <t>Field</t>
  </si>
  <si>
    <t>Desert</t>
  </si>
  <si>
    <t>East Slough</t>
  </si>
  <si>
    <t>West Slough</t>
  </si>
  <si>
    <t>North River</t>
  </si>
  <si>
    <t>North Pond</t>
  </si>
  <si>
    <t>East River</t>
  </si>
  <si>
    <t>West River</t>
  </si>
  <si>
    <t>East Desert</t>
  </si>
  <si>
    <t>West Desert</t>
  </si>
  <si>
    <t>N/A</t>
  </si>
  <si>
    <t>Goose Closed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</si>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</sst>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5" fontId="1" fillId="0" borderId="7" xfId="0" applyNumberFormat="1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1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5" xfId="0" applyFont="1" applyBorder="1" applyAlignment="1">
      <alignment horizontal="center"/>
    </xf>
    <xf numFmtId="0" fontId="3" fillId="0" borderId="0" xfId="0" applyFont="1" applyFill="1"/>
    <xf numFmtId="0" fontId="1" fillId="0" borderId="0" xfId="0" applyFont="1"/>
    <xf numFmtId="1" fontId="1" fillId="0" borderId="4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3" fontId="1" fillId="0" borderId="1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/>
    </xf>
    <xf numFmtId="4" fontId="3" fillId="4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V53"/>
  <sheetViews>
    <sheetView topLeftCell="F1" zoomScaleNormal="100" workbookViewId="0">
      <pane ySplit="1" topLeftCell="A6" activePane="bottomLeft" state="frozen"/>
      <selection pane="bottomLeft" activeCell="A2" sqref="A2:A49"/>
    </sheetView>
  </sheetViews>
  <sheetFormatPr defaultRowHeight="15" customHeight="1" x14ac:dyDescent="0.2"/>
  <cols>
    <col min="1" max="1" width="20.7109375" style="7" customWidth="1"/>
    <col min="2" max="44" width="4.7109375" style="7" customWidth="1"/>
    <col min="45" max="45" width="10.7109375" style="10" customWidth="1"/>
    <col min="46" max="46" width="5.7109375" style="7" customWidth="1"/>
    <col min="47" max="47" width="4.7109375" style="7" customWidth="1"/>
    <col min="48" max="48" width="15.7109375" style="7" customWidth="1"/>
    <col min="49" max="16384" width="9.140625" style="7"/>
  </cols>
  <sheetData>
    <row r="1" spans="1:48" s="3" customFormat="1" ht="15" customHeight="1" x14ac:dyDescent="0.2">
      <c r="A1" s="13" t="s">
        <v>0</v>
      </c>
      <c r="B1" s="14" t="s">
        <v>28</v>
      </c>
      <c r="C1" s="14" t="s">
        <v>29</v>
      </c>
      <c r="D1" s="14" t="s">
        <v>30</v>
      </c>
      <c r="E1" s="14" t="s">
        <v>31</v>
      </c>
      <c r="F1" s="14" t="s">
        <v>51</v>
      </c>
      <c r="G1" s="14" t="s">
        <v>11</v>
      </c>
      <c r="H1" s="14" t="s">
        <v>10</v>
      </c>
      <c r="I1" s="14" t="s">
        <v>9</v>
      </c>
      <c r="J1" s="14" t="s">
        <v>12</v>
      </c>
      <c r="K1" s="14" t="s">
        <v>32</v>
      </c>
      <c r="L1" s="14" t="s">
        <v>33</v>
      </c>
      <c r="M1" s="14" t="s">
        <v>34</v>
      </c>
      <c r="N1" s="14" t="s">
        <v>35</v>
      </c>
      <c r="O1" s="14" t="s">
        <v>36</v>
      </c>
      <c r="P1" s="14" t="s">
        <v>37</v>
      </c>
      <c r="Q1" s="14" t="s">
        <v>13</v>
      </c>
      <c r="R1" s="14" t="s">
        <v>14</v>
      </c>
      <c r="S1" s="14" t="s">
        <v>15</v>
      </c>
      <c r="T1" s="14" t="s">
        <v>16</v>
      </c>
      <c r="U1" s="14" t="s">
        <v>17</v>
      </c>
      <c r="V1" s="14" t="s">
        <v>18</v>
      </c>
      <c r="W1" s="14" t="s">
        <v>19</v>
      </c>
      <c r="X1" s="14" t="s">
        <v>20</v>
      </c>
      <c r="Y1" s="14" t="s">
        <v>21</v>
      </c>
      <c r="Z1" s="14" t="s">
        <v>22</v>
      </c>
      <c r="AA1" s="14" t="s">
        <v>23</v>
      </c>
      <c r="AB1" s="14" t="s">
        <v>24</v>
      </c>
      <c r="AC1" s="14" t="s">
        <v>25</v>
      </c>
      <c r="AD1" s="14" t="s">
        <v>26</v>
      </c>
      <c r="AE1" s="14" t="s">
        <v>27</v>
      </c>
      <c r="AF1" s="14" t="s">
        <v>38</v>
      </c>
      <c r="AG1" s="14" t="s">
        <v>39</v>
      </c>
      <c r="AH1" s="14" t="s">
        <v>40</v>
      </c>
      <c r="AI1" s="14" t="s">
        <v>41</v>
      </c>
      <c r="AJ1" s="14" t="s">
        <v>42</v>
      </c>
      <c r="AK1" s="14" t="s">
        <v>43</v>
      </c>
      <c r="AL1" s="14" t="s">
        <v>44</v>
      </c>
      <c r="AM1" s="14" t="s">
        <v>45</v>
      </c>
      <c r="AN1" s="14" t="s">
        <v>46</v>
      </c>
      <c r="AO1" s="14" t="s">
        <v>47</v>
      </c>
      <c r="AP1" s="14" t="s">
        <v>48</v>
      </c>
      <c r="AQ1" s="14" t="s">
        <v>49</v>
      </c>
      <c r="AR1" s="14" t="s">
        <v>50</v>
      </c>
      <c r="AS1" s="15" t="s">
        <v>59</v>
      </c>
    </row>
    <row r="2" spans="1:48" ht="15" customHeight="1" x14ac:dyDescent="0.2">
      <c r="A2" s="46">
        <v>42294</v>
      </c>
      <c r="B2" s="63"/>
      <c r="C2" s="22">
        <v>3</v>
      </c>
      <c r="D2" s="22">
        <v>5</v>
      </c>
      <c r="E2" s="22">
        <v>11</v>
      </c>
      <c r="F2" s="22">
        <v>21</v>
      </c>
      <c r="G2" s="63"/>
      <c r="H2" s="22">
        <v>8</v>
      </c>
      <c r="I2" s="22">
        <v>6</v>
      </c>
      <c r="J2" s="63"/>
      <c r="K2" s="22">
        <v>11</v>
      </c>
      <c r="L2" s="22">
        <v>2</v>
      </c>
      <c r="M2" s="22">
        <v>10</v>
      </c>
      <c r="N2" s="22">
        <v>2</v>
      </c>
      <c r="O2" s="22">
        <v>5</v>
      </c>
      <c r="P2" s="63"/>
      <c r="Q2" s="22">
        <v>0</v>
      </c>
      <c r="R2" s="22">
        <v>21</v>
      </c>
      <c r="S2" s="22">
        <v>21</v>
      </c>
      <c r="T2" s="63"/>
      <c r="U2" s="22">
        <v>9</v>
      </c>
      <c r="V2" s="22">
        <v>0</v>
      </c>
      <c r="W2" s="22">
        <v>2</v>
      </c>
      <c r="X2" s="22">
        <v>5</v>
      </c>
      <c r="Y2" s="63"/>
      <c r="Z2" s="63"/>
      <c r="AA2" s="63"/>
      <c r="AB2" s="63"/>
      <c r="AC2" s="63"/>
      <c r="AD2" s="22">
        <v>1</v>
      </c>
      <c r="AE2" s="63"/>
      <c r="AF2" s="63"/>
      <c r="AG2" s="63"/>
      <c r="AH2" s="63"/>
      <c r="AI2" s="63"/>
      <c r="AJ2" s="63"/>
      <c r="AK2" s="22">
        <v>1</v>
      </c>
      <c r="AL2" s="63"/>
      <c r="AM2" s="63"/>
      <c r="AN2" s="22">
        <v>0</v>
      </c>
      <c r="AO2" s="22">
        <v>0</v>
      </c>
      <c r="AP2" s="22">
        <v>0</v>
      </c>
      <c r="AQ2" s="63"/>
      <c r="AR2" s="63"/>
      <c r="AS2" s="22">
        <f t="shared" ref="AS2:AS4" si="0">SUM(B2:AR2)</f>
        <v>144</v>
      </c>
    </row>
    <row r="3" spans="1:48" ht="15" customHeight="1" x14ac:dyDescent="0.2">
      <c r="A3" s="47">
        <v>42295</v>
      </c>
      <c r="B3" s="63"/>
      <c r="C3" s="22">
        <v>0</v>
      </c>
      <c r="D3" s="22">
        <v>7</v>
      </c>
      <c r="E3" s="22">
        <v>5</v>
      </c>
      <c r="F3" s="22">
        <v>6</v>
      </c>
      <c r="G3" s="63"/>
      <c r="H3" s="22">
        <v>0</v>
      </c>
      <c r="I3" s="22">
        <v>6</v>
      </c>
      <c r="J3" s="63"/>
      <c r="K3" s="22">
        <v>11</v>
      </c>
      <c r="L3" s="22">
        <v>0</v>
      </c>
      <c r="M3" s="22">
        <v>0</v>
      </c>
      <c r="N3" s="22">
        <v>0</v>
      </c>
      <c r="O3" s="22">
        <v>0</v>
      </c>
      <c r="P3" s="63"/>
      <c r="Q3" s="22">
        <v>2</v>
      </c>
      <c r="R3" s="22">
        <v>24</v>
      </c>
      <c r="S3" s="22">
        <v>5</v>
      </c>
      <c r="T3" s="63"/>
      <c r="U3" s="22">
        <v>4</v>
      </c>
      <c r="V3" s="63"/>
      <c r="W3" s="22">
        <v>0</v>
      </c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22">
        <v>0</v>
      </c>
      <c r="AK3" s="63"/>
      <c r="AL3" s="63"/>
      <c r="AM3" s="63"/>
      <c r="AN3" s="63"/>
      <c r="AO3" s="63"/>
      <c r="AP3" s="63"/>
      <c r="AQ3" s="63"/>
      <c r="AR3" s="63"/>
      <c r="AS3" s="22">
        <f t="shared" si="0"/>
        <v>70</v>
      </c>
      <c r="AU3" s="4"/>
      <c r="AV3" s="5" t="s">
        <v>53</v>
      </c>
    </row>
    <row r="4" spans="1:48" ht="15" customHeight="1" x14ac:dyDescent="0.2">
      <c r="A4" s="47">
        <v>42298</v>
      </c>
      <c r="B4" s="63"/>
      <c r="C4" s="63"/>
      <c r="D4" s="63"/>
      <c r="E4" s="22">
        <v>9</v>
      </c>
      <c r="F4" s="22">
        <v>7</v>
      </c>
      <c r="G4" s="63"/>
      <c r="H4" s="63"/>
      <c r="I4" s="22">
        <v>8</v>
      </c>
      <c r="J4" s="63"/>
      <c r="K4" s="22">
        <v>8</v>
      </c>
      <c r="L4" s="63"/>
      <c r="M4" s="63"/>
      <c r="N4" s="63"/>
      <c r="O4" s="63"/>
      <c r="P4" s="63"/>
      <c r="Q4" s="63"/>
      <c r="R4" s="22">
        <v>1</v>
      </c>
      <c r="S4" s="22">
        <v>21</v>
      </c>
      <c r="T4" s="63"/>
      <c r="U4" s="22">
        <v>4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22">
        <f t="shared" si="0"/>
        <v>58</v>
      </c>
      <c r="AU4" s="6"/>
      <c r="AV4" s="6"/>
    </row>
    <row r="5" spans="1:48" ht="15" customHeight="1" x14ac:dyDescent="0.2">
      <c r="A5" s="47">
        <v>42301</v>
      </c>
      <c r="B5" s="63"/>
      <c r="C5" s="63"/>
      <c r="D5" s="22">
        <v>3</v>
      </c>
      <c r="E5" s="22">
        <v>5</v>
      </c>
      <c r="F5" s="22">
        <v>1</v>
      </c>
      <c r="G5" s="63"/>
      <c r="H5" s="22">
        <v>5</v>
      </c>
      <c r="I5" s="22">
        <v>2</v>
      </c>
      <c r="J5" s="63"/>
      <c r="K5" s="22">
        <v>7</v>
      </c>
      <c r="L5" s="63"/>
      <c r="M5" s="63"/>
      <c r="N5" s="22">
        <v>7</v>
      </c>
      <c r="O5" s="63"/>
      <c r="P5" s="63"/>
      <c r="Q5" s="22">
        <v>0</v>
      </c>
      <c r="R5" s="22">
        <v>1</v>
      </c>
      <c r="S5" s="22">
        <v>10</v>
      </c>
      <c r="T5" s="63"/>
      <c r="U5" s="22">
        <v>2</v>
      </c>
      <c r="V5" s="63"/>
      <c r="W5" s="22">
        <v>1</v>
      </c>
      <c r="X5" s="22">
        <v>0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22">
        <v>0</v>
      </c>
      <c r="AK5" s="22">
        <v>2</v>
      </c>
      <c r="AL5" s="22">
        <v>1</v>
      </c>
      <c r="AM5" s="63"/>
      <c r="AN5" s="63"/>
      <c r="AO5" s="22">
        <v>0</v>
      </c>
      <c r="AP5" s="63"/>
      <c r="AQ5" s="63"/>
      <c r="AR5" s="63"/>
      <c r="AS5" s="22">
        <f t="shared" ref="AS5:AS49" si="1">SUM(B5:AR5)</f>
        <v>47</v>
      </c>
      <c r="AU5" s="58"/>
      <c r="AV5" s="5" t="s">
        <v>54</v>
      </c>
    </row>
    <row r="6" spans="1:48" ht="15" customHeight="1" x14ac:dyDescent="0.2">
      <c r="A6" s="47">
        <v>42302</v>
      </c>
      <c r="B6" s="63"/>
      <c r="C6" s="22">
        <v>0</v>
      </c>
      <c r="D6" s="22">
        <v>2</v>
      </c>
      <c r="E6" s="22">
        <v>0</v>
      </c>
      <c r="F6" s="22">
        <v>2</v>
      </c>
      <c r="G6" s="63"/>
      <c r="H6" s="63"/>
      <c r="I6" s="22">
        <v>2</v>
      </c>
      <c r="J6" s="63"/>
      <c r="K6" s="22">
        <v>9</v>
      </c>
      <c r="L6" s="22">
        <v>1</v>
      </c>
      <c r="M6" s="63"/>
      <c r="N6" s="22">
        <v>1</v>
      </c>
      <c r="O6" s="63"/>
      <c r="P6" s="63"/>
      <c r="Q6" s="63"/>
      <c r="R6" s="63"/>
      <c r="S6" s="22">
        <v>15</v>
      </c>
      <c r="T6" s="63"/>
      <c r="U6" s="22">
        <v>4</v>
      </c>
      <c r="V6" s="63"/>
      <c r="W6" s="63"/>
      <c r="X6" s="22">
        <v>1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22">
        <v>0</v>
      </c>
      <c r="AL6" s="63"/>
      <c r="AM6" s="63"/>
      <c r="AN6" s="63"/>
      <c r="AO6" s="63"/>
      <c r="AP6" s="63"/>
      <c r="AQ6" s="63"/>
      <c r="AR6" s="63"/>
      <c r="AS6" s="22">
        <f t="shared" si="1"/>
        <v>37</v>
      </c>
    </row>
    <row r="7" spans="1:48" ht="15" customHeight="1" x14ac:dyDescent="0.2">
      <c r="A7" s="47">
        <v>42305</v>
      </c>
      <c r="B7" s="63"/>
      <c r="C7" s="56">
        <v>0</v>
      </c>
      <c r="D7" s="56">
        <v>2</v>
      </c>
      <c r="E7" s="56">
        <v>9</v>
      </c>
      <c r="F7" s="56">
        <v>0</v>
      </c>
      <c r="G7" s="63"/>
      <c r="H7" s="66"/>
      <c r="I7" s="56">
        <v>4</v>
      </c>
      <c r="J7" s="63"/>
      <c r="K7" s="22">
        <v>13</v>
      </c>
      <c r="L7" s="63"/>
      <c r="M7" s="56">
        <v>1</v>
      </c>
      <c r="N7" s="56">
        <v>0</v>
      </c>
      <c r="O7" s="63"/>
      <c r="P7" s="63"/>
      <c r="Q7" s="63"/>
      <c r="R7" s="56">
        <v>3</v>
      </c>
      <c r="S7" s="56">
        <v>16</v>
      </c>
      <c r="T7" s="63"/>
      <c r="U7" s="22">
        <v>0</v>
      </c>
      <c r="V7" s="63"/>
      <c r="W7" s="63"/>
      <c r="X7" s="22">
        <v>3</v>
      </c>
      <c r="Y7" s="63"/>
      <c r="Z7" s="63"/>
      <c r="AA7" s="63"/>
      <c r="AB7" s="63"/>
      <c r="AC7" s="63"/>
      <c r="AD7" s="66"/>
      <c r="AE7" s="63"/>
      <c r="AF7" s="63"/>
      <c r="AG7" s="63"/>
      <c r="AH7" s="63"/>
      <c r="AI7" s="63"/>
      <c r="AJ7" s="63"/>
      <c r="AK7" s="63"/>
      <c r="AL7" s="22">
        <v>0</v>
      </c>
      <c r="AM7" s="63"/>
      <c r="AN7" s="63"/>
      <c r="AO7" s="63"/>
      <c r="AP7" s="63"/>
      <c r="AQ7" s="63"/>
      <c r="AR7" s="64"/>
      <c r="AS7" s="9">
        <f t="shared" si="1"/>
        <v>51</v>
      </c>
    </row>
    <row r="8" spans="1:48" ht="15" customHeight="1" x14ac:dyDescent="0.2">
      <c r="A8" s="47">
        <v>42308</v>
      </c>
      <c r="B8" s="63"/>
      <c r="C8" s="66"/>
      <c r="D8" s="56">
        <v>4</v>
      </c>
      <c r="E8" s="56">
        <v>8</v>
      </c>
      <c r="F8" s="66"/>
      <c r="G8" s="63"/>
      <c r="H8" s="56">
        <v>6</v>
      </c>
      <c r="I8" s="56">
        <v>0</v>
      </c>
      <c r="J8" s="63"/>
      <c r="K8" s="56">
        <v>16</v>
      </c>
      <c r="L8" s="66"/>
      <c r="M8" s="66"/>
      <c r="N8" s="56">
        <v>4</v>
      </c>
      <c r="O8" s="66"/>
      <c r="P8" s="63"/>
      <c r="Q8" s="56">
        <v>3</v>
      </c>
      <c r="R8" s="56">
        <v>15</v>
      </c>
      <c r="S8" s="56">
        <v>17</v>
      </c>
      <c r="T8" s="22">
        <v>1</v>
      </c>
      <c r="U8" s="56">
        <v>0</v>
      </c>
      <c r="V8" s="63"/>
      <c r="W8" s="56">
        <v>0</v>
      </c>
      <c r="X8" s="22">
        <v>2</v>
      </c>
      <c r="Y8" s="63"/>
      <c r="Z8" s="63"/>
      <c r="AA8" s="63"/>
      <c r="AB8" s="63"/>
      <c r="AC8" s="63"/>
      <c r="AD8" s="56">
        <v>2</v>
      </c>
      <c r="AE8" s="22">
        <v>2</v>
      </c>
      <c r="AF8" s="63"/>
      <c r="AG8" s="63"/>
      <c r="AH8" s="63"/>
      <c r="AI8" s="63"/>
      <c r="AJ8" s="22">
        <v>1</v>
      </c>
      <c r="AK8" s="22">
        <v>1</v>
      </c>
      <c r="AL8" s="22">
        <v>7</v>
      </c>
      <c r="AM8" s="22">
        <v>0</v>
      </c>
      <c r="AN8" s="63"/>
      <c r="AO8" s="63"/>
      <c r="AP8" s="63"/>
      <c r="AQ8" s="63"/>
      <c r="AR8" s="64"/>
      <c r="AS8" s="9">
        <f t="shared" si="1"/>
        <v>89</v>
      </c>
    </row>
    <row r="9" spans="1:48" ht="15" customHeight="1" x14ac:dyDescent="0.2">
      <c r="A9" s="47">
        <v>42309</v>
      </c>
      <c r="B9" s="63"/>
      <c r="C9" s="56">
        <v>0</v>
      </c>
      <c r="D9" s="56">
        <v>0</v>
      </c>
      <c r="E9" s="56">
        <v>5</v>
      </c>
      <c r="F9" s="56">
        <v>0</v>
      </c>
      <c r="G9" s="63"/>
      <c r="H9" s="56">
        <v>2</v>
      </c>
      <c r="I9" s="56">
        <v>0</v>
      </c>
      <c r="J9" s="63"/>
      <c r="K9" s="56">
        <v>2</v>
      </c>
      <c r="L9" s="63"/>
      <c r="M9" s="22">
        <v>6</v>
      </c>
      <c r="N9" s="56">
        <v>1</v>
      </c>
      <c r="O9" s="22">
        <v>0</v>
      </c>
      <c r="P9" s="22">
        <v>0</v>
      </c>
      <c r="Q9" s="22">
        <v>4</v>
      </c>
      <c r="R9" s="56">
        <v>1</v>
      </c>
      <c r="S9" s="56">
        <v>27</v>
      </c>
      <c r="T9" s="63"/>
      <c r="U9" s="22">
        <v>1</v>
      </c>
      <c r="V9" s="63"/>
      <c r="W9" s="66"/>
      <c r="X9" s="22">
        <v>1</v>
      </c>
      <c r="Y9" s="63"/>
      <c r="Z9" s="22">
        <v>1</v>
      </c>
      <c r="AA9" s="63"/>
      <c r="AB9" s="63"/>
      <c r="AC9" s="63"/>
      <c r="AD9" s="66"/>
      <c r="AE9" s="66"/>
      <c r="AF9" s="63"/>
      <c r="AG9" s="63"/>
      <c r="AH9" s="63"/>
      <c r="AI9" s="63"/>
      <c r="AJ9" s="63"/>
      <c r="AK9" s="22">
        <v>3</v>
      </c>
      <c r="AL9" s="22">
        <v>0</v>
      </c>
      <c r="AM9" s="63"/>
      <c r="AN9" s="63"/>
      <c r="AO9" s="63"/>
      <c r="AP9" s="63"/>
      <c r="AQ9" s="63"/>
      <c r="AR9" s="64"/>
      <c r="AS9" s="9">
        <f t="shared" si="1"/>
        <v>54</v>
      </c>
    </row>
    <row r="10" spans="1:48" ht="15" customHeight="1" x14ac:dyDescent="0.2">
      <c r="A10" s="47">
        <v>42312</v>
      </c>
      <c r="B10" s="63"/>
      <c r="C10" s="63"/>
      <c r="D10" s="22">
        <v>2</v>
      </c>
      <c r="E10" s="22">
        <v>0</v>
      </c>
      <c r="F10" s="63"/>
      <c r="G10" s="63"/>
      <c r="H10" s="63"/>
      <c r="I10" s="22">
        <v>7</v>
      </c>
      <c r="J10" s="22">
        <v>0</v>
      </c>
      <c r="K10" s="22">
        <v>4</v>
      </c>
      <c r="L10" s="63"/>
      <c r="M10" s="63"/>
      <c r="N10" s="63"/>
      <c r="O10" s="63"/>
      <c r="P10" s="63"/>
      <c r="Q10" s="63"/>
      <c r="R10" s="22">
        <v>7</v>
      </c>
      <c r="S10" s="22">
        <v>18</v>
      </c>
      <c r="T10" s="63"/>
      <c r="U10" s="63"/>
      <c r="V10" s="63"/>
      <c r="W10" s="63"/>
      <c r="X10" s="22">
        <v>3</v>
      </c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22">
        <f t="shared" si="1"/>
        <v>41</v>
      </c>
    </row>
    <row r="11" spans="1:48" ht="15" customHeight="1" x14ac:dyDescent="0.2">
      <c r="A11" s="47">
        <v>42315</v>
      </c>
      <c r="B11" s="22">
        <v>0</v>
      </c>
      <c r="C11" s="22">
        <v>2</v>
      </c>
      <c r="D11" s="22">
        <v>4</v>
      </c>
      <c r="E11" s="22">
        <v>2</v>
      </c>
      <c r="F11" s="22">
        <v>2</v>
      </c>
      <c r="G11" s="63"/>
      <c r="H11" s="22">
        <v>0</v>
      </c>
      <c r="I11" s="22">
        <v>0</v>
      </c>
      <c r="J11" s="22">
        <v>0</v>
      </c>
      <c r="K11" s="22">
        <v>7</v>
      </c>
      <c r="L11" s="22">
        <v>1</v>
      </c>
      <c r="M11" s="22">
        <v>0</v>
      </c>
      <c r="N11" s="22">
        <v>5</v>
      </c>
      <c r="O11" s="22">
        <v>2</v>
      </c>
      <c r="P11" s="22">
        <v>0</v>
      </c>
      <c r="Q11" s="22">
        <v>1</v>
      </c>
      <c r="R11" s="22">
        <v>15</v>
      </c>
      <c r="S11" s="22">
        <v>30</v>
      </c>
      <c r="T11" s="22">
        <v>0</v>
      </c>
      <c r="U11" s="22">
        <v>13</v>
      </c>
      <c r="V11" s="63"/>
      <c r="W11" s="63"/>
      <c r="X11" s="22">
        <v>0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22">
        <f t="shared" si="1"/>
        <v>84</v>
      </c>
    </row>
    <row r="12" spans="1:48" ht="15" customHeight="1" x14ac:dyDescent="0.2">
      <c r="A12" s="47">
        <v>42316</v>
      </c>
      <c r="B12" s="63"/>
      <c r="C12" s="63"/>
      <c r="D12" s="22">
        <v>2</v>
      </c>
      <c r="E12" s="22">
        <v>1</v>
      </c>
      <c r="F12" s="22">
        <v>1</v>
      </c>
      <c r="G12" s="63"/>
      <c r="H12" s="63"/>
      <c r="I12" s="22">
        <v>3</v>
      </c>
      <c r="J12" s="63"/>
      <c r="K12" s="22">
        <v>0</v>
      </c>
      <c r="L12" s="63"/>
      <c r="M12" s="63"/>
      <c r="N12" s="22">
        <v>0</v>
      </c>
      <c r="O12" s="63"/>
      <c r="P12" s="63"/>
      <c r="Q12" s="22">
        <v>2</v>
      </c>
      <c r="R12" s="22">
        <v>2</v>
      </c>
      <c r="S12" s="22">
        <v>5</v>
      </c>
      <c r="T12" s="63"/>
      <c r="U12" s="22">
        <v>0</v>
      </c>
      <c r="V12" s="63"/>
      <c r="W12" s="22">
        <v>0</v>
      </c>
      <c r="X12" s="22">
        <v>0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22">
        <v>2</v>
      </c>
      <c r="AL12" s="63"/>
      <c r="AM12" s="63"/>
      <c r="AN12" s="63"/>
      <c r="AO12" s="63"/>
      <c r="AP12" s="63"/>
      <c r="AQ12" s="63"/>
      <c r="AR12" s="63"/>
      <c r="AS12" s="22">
        <f t="shared" si="1"/>
        <v>18</v>
      </c>
    </row>
    <row r="13" spans="1:48" ht="15" customHeight="1" x14ac:dyDescent="0.2">
      <c r="A13" s="47">
        <v>42319</v>
      </c>
      <c r="B13" s="63"/>
      <c r="C13" s="22">
        <v>2</v>
      </c>
      <c r="D13" s="22">
        <v>15</v>
      </c>
      <c r="E13" s="22">
        <v>10</v>
      </c>
      <c r="F13" s="22">
        <v>4</v>
      </c>
      <c r="G13" s="63"/>
      <c r="H13" s="63"/>
      <c r="I13" s="22">
        <v>2</v>
      </c>
      <c r="J13" s="22">
        <v>0</v>
      </c>
      <c r="K13" s="22">
        <v>19</v>
      </c>
      <c r="L13" s="22">
        <v>0</v>
      </c>
      <c r="M13" s="22">
        <v>6</v>
      </c>
      <c r="N13" s="22">
        <v>1</v>
      </c>
      <c r="O13" s="22">
        <v>3</v>
      </c>
      <c r="P13" s="63"/>
      <c r="Q13" s="22">
        <v>7</v>
      </c>
      <c r="R13" s="22">
        <v>21</v>
      </c>
      <c r="S13" s="22">
        <v>35</v>
      </c>
      <c r="T13" s="63"/>
      <c r="U13" s="22">
        <v>2</v>
      </c>
      <c r="V13" s="22">
        <v>0</v>
      </c>
      <c r="W13" s="22">
        <v>0</v>
      </c>
      <c r="X13" s="22">
        <v>3</v>
      </c>
      <c r="Y13" s="22">
        <v>0</v>
      </c>
      <c r="Z13" s="63"/>
      <c r="AA13" s="63"/>
      <c r="AB13" s="63"/>
      <c r="AC13" s="63"/>
      <c r="AD13" s="63"/>
      <c r="AE13" s="22">
        <v>0</v>
      </c>
      <c r="AF13" s="63"/>
      <c r="AG13" s="63"/>
      <c r="AH13" s="63"/>
      <c r="AI13" s="63"/>
      <c r="AJ13" s="22">
        <v>0</v>
      </c>
      <c r="AK13" s="63"/>
      <c r="AL13" s="22">
        <v>0</v>
      </c>
      <c r="AM13" s="63"/>
      <c r="AN13" s="63"/>
      <c r="AO13" s="22">
        <v>0</v>
      </c>
      <c r="AP13" s="63"/>
      <c r="AQ13" s="63"/>
      <c r="AR13" s="63"/>
      <c r="AS13" s="22">
        <f t="shared" si="1"/>
        <v>130</v>
      </c>
    </row>
    <row r="14" spans="1:48" ht="15" customHeight="1" x14ac:dyDescent="0.2">
      <c r="A14" s="57">
        <v>42322</v>
      </c>
      <c r="B14" s="55"/>
      <c r="C14" s="54"/>
      <c r="D14" s="54">
        <v>0</v>
      </c>
      <c r="E14" s="54">
        <v>4</v>
      </c>
      <c r="F14" s="54">
        <v>0</v>
      </c>
      <c r="G14" s="54"/>
      <c r="H14" s="54"/>
      <c r="I14" s="54">
        <v>7</v>
      </c>
      <c r="J14" s="54"/>
      <c r="K14" s="54">
        <v>3</v>
      </c>
      <c r="L14" s="54">
        <v>1</v>
      </c>
      <c r="M14" s="54"/>
      <c r="N14" s="54"/>
      <c r="O14" s="54"/>
      <c r="P14" s="54"/>
      <c r="Q14" s="55">
        <v>0</v>
      </c>
      <c r="R14" s="55">
        <v>6</v>
      </c>
      <c r="S14" s="55">
        <v>3</v>
      </c>
      <c r="T14" s="55"/>
      <c r="U14" s="54">
        <v>0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>
        <v>1</v>
      </c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>
        <f t="shared" si="1"/>
        <v>25</v>
      </c>
    </row>
    <row r="15" spans="1:48" ht="15" customHeight="1" x14ac:dyDescent="0.2">
      <c r="A15" s="47">
        <v>42323</v>
      </c>
      <c r="B15" s="63"/>
      <c r="C15" s="22">
        <v>0</v>
      </c>
      <c r="D15" s="22">
        <v>4</v>
      </c>
      <c r="E15" s="22">
        <v>3</v>
      </c>
      <c r="F15" s="22">
        <v>5</v>
      </c>
      <c r="G15" s="63"/>
      <c r="H15" s="63"/>
      <c r="I15" s="22">
        <v>1</v>
      </c>
      <c r="J15" s="22">
        <v>2</v>
      </c>
      <c r="K15" s="22">
        <v>0</v>
      </c>
      <c r="L15" s="63"/>
      <c r="M15" s="22">
        <v>0</v>
      </c>
      <c r="N15" s="22">
        <v>4</v>
      </c>
      <c r="O15" s="22">
        <v>0</v>
      </c>
      <c r="P15" s="63"/>
      <c r="Q15" s="22">
        <v>4</v>
      </c>
      <c r="R15" s="22">
        <v>14</v>
      </c>
      <c r="S15" s="22">
        <v>15</v>
      </c>
      <c r="T15" s="63"/>
      <c r="U15" s="22">
        <v>6</v>
      </c>
      <c r="V15" s="63"/>
      <c r="W15" s="22">
        <v>7</v>
      </c>
      <c r="X15" s="22">
        <v>0</v>
      </c>
      <c r="Y15" s="63"/>
      <c r="Z15" s="22">
        <v>0</v>
      </c>
      <c r="AA15" s="63"/>
      <c r="AB15" s="63"/>
      <c r="AC15" s="63"/>
      <c r="AD15" s="22">
        <v>0</v>
      </c>
      <c r="AE15" s="63"/>
      <c r="AF15" s="63"/>
      <c r="AG15" s="63"/>
      <c r="AH15" s="63"/>
      <c r="AI15" s="63"/>
      <c r="AJ15" s="22">
        <v>1</v>
      </c>
      <c r="AK15" s="63"/>
      <c r="AL15" s="22">
        <v>0</v>
      </c>
      <c r="AM15" s="63"/>
      <c r="AN15" s="63"/>
      <c r="AO15" s="22">
        <v>0</v>
      </c>
      <c r="AP15" s="63"/>
      <c r="AQ15" s="63"/>
      <c r="AR15" s="63"/>
      <c r="AS15" s="22">
        <f t="shared" si="1"/>
        <v>66</v>
      </c>
    </row>
    <row r="16" spans="1:48" ht="15" customHeight="1" x14ac:dyDescent="0.2">
      <c r="A16" s="47">
        <v>40865</v>
      </c>
      <c r="B16" s="22">
        <v>0</v>
      </c>
      <c r="C16" s="22">
        <v>0</v>
      </c>
      <c r="D16" s="22">
        <v>2</v>
      </c>
      <c r="E16" s="22">
        <v>3</v>
      </c>
      <c r="F16" s="22">
        <v>10</v>
      </c>
      <c r="G16" s="63"/>
      <c r="H16" s="22">
        <v>2</v>
      </c>
      <c r="I16" s="22">
        <v>6</v>
      </c>
      <c r="J16" s="22">
        <v>2</v>
      </c>
      <c r="K16" s="22">
        <v>0</v>
      </c>
      <c r="L16" s="63"/>
      <c r="M16" s="22">
        <v>3</v>
      </c>
      <c r="N16" s="22">
        <v>0</v>
      </c>
      <c r="O16" s="63"/>
      <c r="P16" s="63"/>
      <c r="Q16" s="22">
        <v>13</v>
      </c>
      <c r="R16" s="22">
        <v>13</v>
      </c>
      <c r="S16" s="22">
        <v>21</v>
      </c>
      <c r="T16" s="63"/>
      <c r="U16" s="22">
        <v>1</v>
      </c>
      <c r="V16" s="63"/>
      <c r="W16" s="63"/>
      <c r="X16" s="22">
        <v>2</v>
      </c>
      <c r="Y16" s="63"/>
      <c r="Z16" s="63"/>
      <c r="AA16" s="63"/>
      <c r="AB16" s="63"/>
      <c r="AC16" s="63"/>
      <c r="AD16" s="22">
        <v>1</v>
      </c>
      <c r="AE16" s="63"/>
      <c r="AF16" s="63"/>
      <c r="AG16" s="63"/>
      <c r="AH16" s="63"/>
      <c r="AI16" s="63"/>
      <c r="AJ16" s="63"/>
      <c r="AK16" s="63"/>
      <c r="AL16" s="22">
        <v>2</v>
      </c>
      <c r="AM16" s="22">
        <v>0</v>
      </c>
      <c r="AN16" s="63"/>
      <c r="AO16" s="63"/>
      <c r="AP16" s="63"/>
      <c r="AQ16" s="63"/>
      <c r="AR16" s="63"/>
      <c r="AS16" s="22">
        <f t="shared" si="1"/>
        <v>81</v>
      </c>
    </row>
    <row r="17" spans="1:45" ht="15" customHeight="1" x14ac:dyDescent="0.2">
      <c r="A17" s="47">
        <v>42329</v>
      </c>
      <c r="B17" s="63"/>
      <c r="C17" s="22">
        <v>5</v>
      </c>
      <c r="D17" s="22">
        <v>11</v>
      </c>
      <c r="E17" s="22">
        <v>20</v>
      </c>
      <c r="F17" s="22">
        <v>31</v>
      </c>
      <c r="G17" s="63"/>
      <c r="H17" s="22">
        <v>5</v>
      </c>
      <c r="I17" s="22">
        <v>21</v>
      </c>
      <c r="J17" s="63"/>
      <c r="K17" s="22">
        <v>2</v>
      </c>
      <c r="L17" s="22">
        <v>3</v>
      </c>
      <c r="M17" s="22">
        <v>14</v>
      </c>
      <c r="N17" s="22">
        <v>8</v>
      </c>
      <c r="O17" s="63"/>
      <c r="P17" s="63"/>
      <c r="Q17" s="22">
        <v>14</v>
      </c>
      <c r="R17" s="22">
        <v>15</v>
      </c>
      <c r="S17" s="22">
        <v>28</v>
      </c>
      <c r="T17" s="63"/>
      <c r="U17" s="22">
        <v>0</v>
      </c>
      <c r="V17" s="63"/>
      <c r="W17" s="63"/>
      <c r="X17" s="22">
        <v>5</v>
      </c>
      <c r="Y17" s="63"/>
      <c r="Z17" s="63"/>
      <c r="AA17" s="63"/>
      <c r="AB17" s="63"/>
      <c r="AC17" s="63"/>
      <c r="AD17" s="63"/>
      <c r="AE17" s="63"/>
      <c r="AF17" s="22">
        <v>6</v>
      </c>
      <c r="AG17" s="63"/>
      <c r="AH17" s="63"/>
      <c r="AI17" s="63"/>
      <c r="AJ17" s="63"/>
      <c r="AK17" s="22">
        <v>1</v>
      </c>
      <c r="AL17" s="22">
        <v>2</v>
      </c>
      <c r="AM17" s="63"/>
      <c r="AN17" s="63"/>
      <c r="AO17" s="63"/>
      <c r="AP17" s="63"/>
      <c r="AQ17" s="63"/>
      <c r="AR17" s="63"/>
      <c r="AS17" s="22">
        <f t="shared" si="1"/>
        <v>191</v>
      </c>
    </row>
    <row r="18" spans="1:45" ht="15" customHeight="1" x14ac:dyDescent="0.2">
      <c r="A18" s="47">
        <v>42696</v>
      </c>
      <c r="B18" s="63"/>
      <c r="C18" s="22">
        <v>10</v>
      </c>
      <c r="D18" s="22">
        <v>1</v>
      </c>
      <c r="E18" s="22">
        <v>6</v>
      </c>
      <c r="F18" s="22">
        <v>21</v>
      </c>
      <c r="G18" s="63"/>
      <c r="H18" s="63"/>
      <c r="I18" s="22">
        <v>6</v>
      </c>
      <c r="J18" s="22">
        <v>2</v>
      </c>
      <c r="K18" s="22">
        <v>0</v>
      </c>
      <c r="L18" s="63"/>
      <c r="M18" s="22">
        <v>0</v>
      </c>
      <c r="N18" s="22">
        <v>7</v>
      </c>
      <c r="O18" s="63"/>
      <c r="P18" s="63"/>
      <c r="Q18" s="22">
        <v>17</v>
      </c>
      <c r="R18" s="22">
        <v>3</v>
      </c>
      <c r="S18" s="22">
        <v>17</v>
      </c>
      <c r="T18" s="63"/>
      <c r="U18" s="22">
        <v>2</v>
      </c>
      <c r="V18" s="63"/>
      <c r="W18" s="63"/>
      <c r="X18" s="22">
        <v>2</v>
      </c>
      <c r="Y18" s="63"/>
      <c r="Z18" s="63"/>
      <c r="AA18" s="63"/>
      <c r="AB18" s="63"/>
      <c r="AC18" s="63"/>
      <c r="AD18" s="63"/>
      <c r="AE18" s="63"/>
      <c r="AF18" s="22">
        <v>0</v>
      </c>
      <c r="AG18" s="63"/>
      <c r="AH18" s="63"/>
      <c r="AI18" s="63"/>
      <c r="AJ18" s="63"/>
      <c r="AK18" s="63"/>
      <c r="AL18" s="63"/>
      <c r="AM18" s="63"/>
      <c r="AN18" s="63"/>
      <c r="AO18" s="22">
        <v>5</v>
      </c>
      <c r="AP18" s="22">
        <v>0</v>
      </c>
      <c r="AQ18" s="63"/>
      <c r="AR18" s="63"/>
      <c r="AS18" s="22">
        <f t="shared" si="1"/>
        <v>99</v>
      </c>
    </row>
    <row r="19" spans="1:45" ht="15" customHeight="1" x14ac:dyDescent="0.2">
      <c r="A19" s="47">
        <v>42333</v>
      </c>
      <c r="B19" s="63"/>
      <c r="C19" s="22">
        <v>7</v>
      </c>
      <c r="D19" s="22">
        <v>1</v>
      </c>
      <c r="E19" s="22">
        <v>9</v>
      </c>
      <c r="F19" s="22">
        <v>3</v>
      </c>
      <c r="G19" s="63"/>
      <c r="H19" s="63"/>
      <c r="I19" s="22">
        <v>11</v>
      </c>
      <c r="J19" s="22">
        <v>0</v>
      </c>
      <c r="K19" s="22">
        <v>4</v>
      </c>
      <c r="L19" s="22">
        <v>1</v>
      </c>
      <c r="M19" s="22">
        <v>4</v>
      </c>
      <c r="N19" s="22">
        <v>2</v>
      </c>
      <c r="O19" s="63"/>
      <c r="P19" s="63"/>
      <c r="Q19" s="63"/>
      <c r="R19" s="22">
        <v>5</v>
      </c>
      <c r="S19" s="22">
        <v>19</v>
      </c>
      <c r="T19" s="22">
        <v>3</v>
      </c>
      <c r="U19" s="22">
        <v>14</v>
      </c>
      <c r="V19" s="22">
        <v>14</v>
      </c>
      <c r="W19" s="63"/>
      <c r="X19" s="22">
        <v>14</v>
      </c>
      <c r="Y19" s="63"/>
      <c r="Z19" s="63"/>
      <c r="AA19" s="63"/>
      <c r="AB19" s="63"/>
      <c r="AC19" s="63"/>
      <c r="AD19" s="63"/>
      <c r="AE19" s="22">
        <v>0</v>
      </c>
      <c r="AF19" s="22">
        <v>0</v>
      </c>
      <c r="AG19" s="22">
        <v>0</v>
      </c>
      <c r="AH19" s="63"/>
      <c r="AI19" s="63"/>
      <c r="AJ19" s="63"/>
      <c r="AK19" s="22">
        <v>1</v>
      </c>
      <c r="AL19" s="22">
        <v>0</v>
      </c>
      <c r="AM19" s="63"/>
      <c r="AN19" s="63"/>
      <c r="AO19" s="22">
        <v>0</v>
      </c>
      <c r="AP19" s="63"/>
      <c r="AQ19" s="63"/>
      <c r="AR19" s="63"/>
      <c r="AS19" s="22">
        <f t="shared" si="1"/>
        <v>112</v>
      </c>
    </row>
    <row r="20" spans="1:45" ht="15" customHeight="1" x14ac:dyDescent="0.2">
      <c r="A20" s="47">
        <v>42334</v>
      </c>
      <c r="B20" s="63"/>
      <c r="C20" s="22">
        <v>0</v>
      </c>
      <c r="D20" s="22">
        <v>0</v>
      </c>
      <c r="E20" s="22">
        <v>4</v>
      </c>
      <c r="F20" s="22">
        <v>10</v>
      </c>
      <c r="G20" s="63"/>
      <c r="H20" s="22">
        <v>3</v>
      </c>
      <c r="I20" s="22">
        <v>5</v>
      </c>
      <c r="J20" s="63"/>
      <c r="K20" s="22">
        <v>2</v>
      </c>
      <c r="L20" s="63"/>
      <c r="M20" s="22">
        <v>1</v>
      </c>
      <c r="N20" s="22">
        <v>1</v>
      </c>
      <c r="O20" s="63"/>
      <c r="P20" s="63"/>
      <c r="Q20" s="22">
        <v>0</v>
      </c>
      <c r="R20" s="22">
        <v>11</v>
      </c>
      <c r="S20" s="22">
        <v>28</v>
      </c>
      <c r="T20" s="63"/>
      <c r="U20" s="22">
        <v>13</v>
      </c>
      <c r="V20" s="22">
        <v>0</v>
      </c>
      <c r="W20" s="22">
        <v>6</v>
      </c>
      <c r="X20" s="22">
        <v>2</v>
      </c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22">
        <v>0</v>
      </c>
      <c r="AP20" s="63"/>
      <c r="AQ20" s="63"/>
      <c r="AR20" s="63"/>
      <c r="AS20" s="22">
        <f t="shared" si="1"/>
        <v>86</v>
      </c>
    </row>
    <row r="21" spans="1:45" ht="15" customHeight="1" x14ac:dyDescent="0.2">
      <c r="A21" s="47">
        <v>42336</v>
      </c>
      <c r="B21" s="63"/>
      <c r="C21" s="63"/>
      <c r="D21" s="63"/>
      <c r="E21" s="63"/>
      <c r="F21" s="22">
        <v>5</v>
      </c>
      <c r="G21" s="63"/>
      <c r="H21" s="63"/>
      <c r="I21" s="22">
        <v>5</v>
      </c>
      <c r="J21" s="63"/>
      <c r="K21" s="63"/>
      <c r="L21" s="63"/>
      <c r="M21" s="63"/>
      <c r="N21" s="63"/>
      <c r="O21" s="63"/>
      <c r="P21" s="63"/>
      <c r="Q21" s="22">
        <v>3</v>
      </c>
      <c r="R21" s="22">
        <v>14</v>
      </c>
      <c r="S21" s="22">
        <v>25</v>
      </c>
      <c r="T21" s="63"/>
      <c r="U21" s="22">
        <v>14</v>
      </c>
      <c r="V21" s="63"/>
      <c r="W21" s="22">
        <v>9</v>
      </c>
      <c r="X21" s="22">
        <v>10</v>
      </c>
      <c r="Y21" s="22">
        <v>6</v>
      </c>
      <c r="Z21" s="63"/>
      <c r="AA21" s="22">
        <v>1</v>
      </c>
      <c r="AB21" s="63"/>
      <c r="AC21" s="63"/>
      <c r="AD21" s="22">
        <v>19</v>
      </c>
      <c r="AE21" s="22">
        <v>0</v>
      </c>
      <c r="AF21" s="63"/>
      <c r="AG21" s="22">
        <v>1</v>
      </c>
      <c r="AH21" s="63"/>
      <c r="AI21" s="63"/>
      <c r="AJ21" s="22">
        <v>1</v>
      </c>
      <c r="AK21" s="22">
        <v>4</v>
      </c>
      <c r="AL21" s="22">
        <v>2</v>
      </c>
      <c r="AM21" s="22">
        <v>1</v>
      </c>
      <c r="AN21" s="63"/>
      <c r="AO21" s="63"/>
      <c r="AP21" s="63"/>
      <c r="AQ21" s="63"/>
      <c r="AR21" s="22">
        <v>0</v>
      </c>
      <c r="AS21" s="22">
        <f t="shared" si="1"/>
        <v>120</v>
      </c>
    </row>
    <row r="22" spans="1:45" ht="15" customHeight="1" x14ac:dyDescent="0.2">
      <c r="A22" s="47">
        <v>42337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22">
        <v>0</v>
      </c>
      <c r="O22" s="63"/>
      <c r="P22" s="63"/>
      <c r="Q22" s="22">
        <v>16</v>
      </c>
      <c r="R22" s="22">
        <v>10</v>
      </c>
      <c r="S22" s="22">
        <v>16</v>
      </c>
      <c r="T22" s="63"/>
      <c r="U22" s="22">
        <v>0</v>
      </c>
      <c r="V22" s="63"/>
      <c r="W22" s="63"/>
      <c r="X22" s="22">
        <v>8</v>
      </c>
      <c r="Y22" s="22">
        <v>2</v>
      </c>
      <c r="Z22" s="63"/>
      <c r="AA22" s="63"/>
      <c r="AB22" s="63"/>
      <c r="AC22" s="63"/>
      <c r="AD22" s="22">
        <v>9</v>
      </c>
      <c r="AE22" s="63"/>
      <c r="AF22" s="63"/>
      <c r="AG22" s="63"/>
      <c r="AH22" s="63"/>
      <c r="AI22" s="63"/>
      <c r="AJ22" s="63"/>
      <c r="AK22" s="63"/>
      <c r="AL22" s="22">
        <v>0</v>
      </c>
      <c r="AM22" s="22">
        <v>0</v>
      </c>
      <c r="AN22" s="63"/>
      <c r="AO22" s="63"/>
      <c r="AP22" s="63"/>
      <c r="AQ22" s="63"/>
      <c r="AR22" s="63"/>
      <c r="AS22" s="22">
        <f t="shared" si="1"/>
        <v>61</v>
      </c>
    </row>
    <row r="23" spans="1:45" ht="15" customHeight="1" x14ac:dyDescent="0.2">
      <c r="A23" s="47">
        <v>42340</v>
      </c>
      <c r="B23" s="63"/>
      <c r="C23" s="63"/>
      <c r="D23" s="63"/>
      <c r="E23" s="63"/>
      <c r="F23" s="22">
        <v>0</v>
      </c>
      <c r="G23" s="63"/>
      <c r="H23" s="63"/>
      <c r="I23" s="22">
        <v>0</v>
      </c>
      <c r="J23" s="63"/>
      <c r="K23" s="63"/>
      <c r="L23" s="63"/>
      <c r="M23" s="63"/>
      <c r="N23" s="22">
        <v>0</v>
      </c>
      <c r="O23" s="63"/>
      <c r="P23" s="63"/>
      <c r="Q23" s="22">
        <v>0</v>
      </c>
      <c r="R23" s="22">
        <v>8</v>
      </c>
      <c r="S23" s="22">
        <v>13</v>
      </c>
      <c r="T23" s="63"/>
      <c r="U23" s="22">
        <v>3</v>
      </c>
      <c r="V23" s="22">
        <v>0</v>
      </c>
      <c r="W23" s="22">
        <v>0</v>
      </c>
      <c r="X23" s="22">
        <v>4</v>
      </c>
      <c r="Y23" s="63"/>
      <c r="Z23" s="63"/>
      <c r="AA23" s="63"/>
      <c r="AB23" s="22">
        <v>0</v>
      </c>
      <c r="AC23" s="22">
        <v>0</v>
      </c>
      <c r="AD23" s="22">
        <v>2</v>
      </c>
      <c r="AE23" s="63"/>
      <c r="AF23" s="63"/>
      <c r="AG23" s="22">
        <v>0</v>
      </c>
      <c r="AH23" s="63"/>
      <c r="AI23" s="63"/>
      <c r="AJ23" s="63"/>
      <c r="AK23" s="63"/>
      <c r="AL23" s="22">
        <v>0</v>
      </c>
      <c r="AM23" s="22">
        <v>0</v>
      </c>
      <c r="AN23" s="63"/>
      <c r="AO23" s="22">
        <v>0</v>
      </c>
      <c r="AP23" s="63"/>
      <c r="AQ23" s="63"/>
      <c r="AR23" s="63"/>
      <c r="AS23" s="22">
        <f t="shared" si="1"/>
        <v>30</v>
      </c>
    </row>
    <row r="24" spans="1:45" s="10" customFormat="1" ht="15" customHeight="1" x14ac:dyDescent="0.2">
      <c r="A24" s="47">
        <v>42343</v>
      </c>
      <c r="B24" s="63"/>
      <c r="C24" s="63"/>
      <c r="D24" s="22">
        <v>0</v>
      </c>
      <c r="E24" s="22">
        <v>1</v>
      </c>
      <c r="F24" s="22">
        <v>0</v>
      </c>
      <c r="G24" s="63"/>
      <c r="H24" s="63"/>
      <c r="I24" s="22">
        <v>0</v>
      </c>
      <c r="J24" s="63"/>
      <c r="K24" s="63"/>
      <c r="L24" s="63"/>
      <c r="M24" s="63"/>
      <c r="N24" s="22">
        <v>7</v>
      </c>
      <c r="O24" s="63"/>
      <c r="P24" s="63"/>
      <c r="Q24" s="22">
        <v>4</v>
      </c>
      <c r="R24" s="22">
        <v>6</v>
      </c>
      <c r="S24" s="22">
        <v>14</v>
      </c>
      <c r="T24" s="63"/>
      <c r="U24" s="22">
        <v>7</v>
      </c>
      <c r="V24" s="22">
        <v>4</v>
      </c>
      <c r="W24" s="22">
        <v>4</v>
      </c>
      <c r="X24" s="22">
        <v>10</v>
      </c>
      <c r="Y24" s="22">
        <v>0</v>
      </c>
      <c r="Z24" s="22">
        <v>0</v>
      </c>
      <c r="AA24" s="63"/>
      <c r="AB24" s="22">
        <v>4</v>
      </c>
      <c r="AC24" s="22">
        <v>0</v>
      </c>
      <c r="AD24" s="22">
        <v>6</v>
      </c>
      <c r="AE24" s="22">
        <v>0</v>
      </c>
      <c r="AF24" s="63"/>
      <c r="AG24" s="63"/>
      <c r="AH24" s="63"/>
      <c r="AI24" s="63"/>
      <c r="AJ24" s="22">
        <v>0</v>
      </c>
      <c r="AK24" s="22">
        <v>0</v>
      </c>
      <c r="AL24" s="22">
        <v>0</v>
      </c>
      <c r="AM24" s="22">
        <v>0</v>
      </c>
      <c r="AN24" s="63"/>
      <c r="AO24" s="63"/>
      <c r="AP24" s="63"/>
      <c r="AQ24" s="63"/>
      <c r="AR24" s="63"/>
      <c r="AS24" s="22">
        <f t="shared" si="1"/>
        <v>67</v>
      </c>
    </row>
    <row r="25" spans="1:45" ht="15" customHeight="1" x14ac:dyDescent="0.2">
      <c r="A25" s="47">
        <v>42344</v>
      </c>
      <c r="B25" s="63"/>
      <c r="C25" s="63"/>
      <c r="D25" s="63"/>
      <c r="E25" s="22">
        <v>0</v>
      </c>
      <c r="F25" s="22">
        <v>1</v>
      </c>
      <c r="G25" s="63"/>
      <c r="H25" s="22">
        <v>0</v>
      </c>
      <c r="I25" s="22">
        <v>4</v>
      </c>
      <c r="J25" s="63"/>
      <c r="K25" s="22">
        <v>0</v>
      </c>
      <c r="L25" s="63"/>
      <c r="M25" s="63"/>
      <c r="N25" s="22">
        <v>4</v>
      </c>
      <c r="O25" s="63"/>
      <c r="P25" s="63"/>
      <c r="Q25" s="22">
        <v>3</v>
      </c>
      <c r="R25" s="22">
        <v>14</v>
      </c>
      <c r="S25" s="22">
        <v>25</v>
      </c>
      <c r="T25" s="63"/>
      <c r="U25" s="22">
        <v>1</v>
      </c>
      <c r="V25" s="63"/>
      <c r="W25" s="22">
        <v>1</v>
      </c>
      <c r="X25" s="22">
        <v>2</v>
      </c>
      <c r="Y25" s="63"/>
      <c r="Z25" s="63"/>
      <c r="AA25" s="63"/>
      <c r="AB25" s="22">
        <v>4</v>
      </c>
      <c r="AC25" s="63"/>
      <c r="AD25" s="22">
        <v>1</v>
      </c>
      <c r="AE25" s="63"/>
      <c r="AF25" s="63"/>
      <c r="AG25" s="63"/>
      <c r="AH25" s="63"/>
      <c r="AI25" s="63"/>
      <c r="AJ25" s="22">
        <v>0</v>
      </c>
      <c r="AK25" s="63"/>
      <c r="AL25" s="22">
        <v>0</v>
      </c>
      <c r="AM25" s="63"/>
      <c r="AN25" s="63"/>
      <c r="AO25" s="63"/>
      <c r="AP25" s="63"/>
      <c r="AQ25" s="63"/>
      <c r="AR25" s="63"/>
      <c r="AS25" s="22">
        <f t="shared" si="1"/>
        <v>60</v>
      </c>
    </row>
    <row r="26" spans="1:45" ht="15" customHeight="1" x14ac:dyDescent="0.2">
      <c r="A26" s="47">
        <v>42347</v>
      </c>
      <c r="B26" s="63"/>
      <c r="C26" s="22">
        <v>14</v>
      </c>
      <c r="D26" s="22">
        <v>4</v>
      </c>
      <c r="E26" s="22">
        <v>17</v>
      </c>
      <c r="F26" s="22">
        <v>12</v>
      </c>
      <c r="G26" s="63"/>
      <c r="H26" s="22">
        <v>2</v>
      </c>
      <c r="I26" s="22">
        <v>7</v>
      </c>
      <c r="J26" s="22">
        <v>3</v>
      </c>
      <c r="K26" s="22">
        <v>11</v>
      </c>
      <c r="L26" s="63"/>
      <c r="M26" s="63"/>
      <c r="N26" s="22">
        <v>1</v>
      </c>
      <c r="O26" s="63"/>
      <c r="P26" s="22">
        <v>0</v>
      </c>
      <c r="Q26" s="22">
        <v>21</v>
      </c>
      <c r="R26" s="22">
        <v>25</v>
      </c>
      <c r="S26" s="22">
        <v>14</v>
      </c>
      <c r="T26" s="63"/>
      <c r="U26" s="63"/>
      <c r="V26" s="63"/>
      <c r="W26" s="22">
        <v>5</v>
      </c>
      <c r="X26" s="63"/>
      <c r="Y26" s="63"/>
      <c r="Z26" s="63"/>
      <c r="AA26" s="22">
        <v>2</v>
      </c>
      <c r="AB26" s="63"/>
      <c r="AC26" s="63"/>
      <c r="AD26" s="22">
        <v>1</v>
      </c>
      <c r="AE26" s="63"/>
      <c r="AF26" s="63"/>
      <c r="AG26" s="22">
        <v>0</v>
      </c>
      <c r="AH26" s="63"/>
      <c r="AI26" s="63"/>
      <c r="AJ26" s="22">
        <v>0</v>
      </c>
      <c r="AK26" s="63"/>
      <c r="AL26" s="63"/>
      <c r="AM26" s="63"/>
      <c r="AN26" s="63"/>
      <c r="AO26" s="63"/>
      <c r="AP26" s="63"/>
      <c r="AQ26" s="63"/>
      <c r="AR26" s="63"/>
      <c r="AS26" s="22">
        <f t="shared" si="1"/>
        <v>139</v>
      </c>
    </row>
    <row r="27" spans="1:45" ht="15" customHeight="1" x14ac:dyDescent="0.2">
      <c r="A27" s="47">
        <v>42350</v>
      </c>
      <c r="B27" s="22">
        <v>0</v>
      </c>
      <c r="C27" s="22">
        <v>4</v>
      </c>
      <c r="D27" s="22">
        <v>12</v>
      </c>
      <c r="E27" s="22">
        <v>9</v>
      </c>
      <c r="F27" s="22">
        <v>3</v>
      </c>
      <c r="G27" s="63"/>
      <c r="H27" s="22">
        <v>0</v>
      </c>
      <c r="I27" s="22">
        <v>5</v>
      </c>
      <c r="J27" s="22">
        <v>4</v>
      </c>
      <c r="K27" s="22">
        <v>3</v>
      </c>
      <c r="L27" s="22">
        <v>0</v>
      </c>
      <c r="M27" s="22">
        <v>3</v>
      </c>
      <c r="N27" s="22">
        <v>3</v>
      </c>
      <c r="O27" s="63"/>
      <c r="P27" s="22">
        <v>0</v>
      </c>
      <c r="Q27" s="22">
        <v>4</v>
      </c>
      <c r="R27" s="22">
        <v>13</v>
      </c>
      <c r="S27" s="22">
        <v>21</v>
      </c>
      <c r="T27" s="63"/>
      <c r="U27" s="22">
        <v>14</v>
      </c>
      <c r="V27" s="63"/>
      <c r="W27" s="22">
        <v>13</v>
      </c>
      <c r="X27" s="22">
        <v>4</v>
      </c>
      <c r="Y27" s="22">
        <v>1</v>
      </c>
      <c r="Z27" s="63"/>
      <c r="AA27" s="63"/>
      <c r="AB27" s="22">
        <v>14</v>
      </c>
      <c r="AC27" s="63"/>
      <c r="AD27" s="22">
        <v>1</v>
      </c>
      <c r="AE27" s="63"/>
      <c r="AF27" s="22">
        <v>0</v>
      </c>
      <c r="AG27" s="63"/>
      <c r="AH27" s="63"/>
      <c r="AI27" s="63"/>
      <c r="AJ27" s="22">
        <v>0</v>
      </c>
      <c r="AK27" s="22">
        <v>0</v>
      </c>
      <c r="AL27" s="22">
        <v>0</v>
      </c>
      <c r="AM27" s="63"/>
      <c r="AN27" s="63"/>
      <c r="AO27" s="22">
        <v>0</v>
      </c>
      <c r="AP27" s="63"/>
      <c r="AQ27" s="63"/>
      <c r="AR27" s="63"/>
      <c r="AS27" s="22">
        <f t="shared" si="1"/>
        <v>131</v>
      </c>
    </row>
    <row r="28" spans="1:45" ht="15" customHeight="1" x14ac:dyDescent="0.2">
      <c r="A28" s="47">
        <v>42351</v>
      </c>
      <c r="B28" s="63"/>
      <c r="C28" s="22">
        <v>11</v>
      </c>
      <c r="D28" s="22">
        <v>12</v>
      </c>
      <c r="E28" s="22">
        <v>21</v>
      </c>
      <c r="F28" s="22">
        <v>8</v>
      </c>
      <c r="G28" s="63"/>
      <c r="H28" s="63"/>
      <c r="I28" s="22">
        <v>2</v>
      </c>
      <c r="J28" s="22">
        <v>6</v>
      </c>
      <c r="K28" s="22">
        <v>0</v>
      </c>
      <c r="L28" s="63"/>
      <c r="M28" s="22">
        <v>1</v>
      </c>
      <c r="N28" s="22">
        <v>0</v>
      </c>
      <c r="O28" s="63"/>
      <c r="P28" s="63"/>
      <c r="Q28" s="22">
        <v>6</v>
      </c>
      <c r="R28" s="22">
        <v>29</v>
      </c>
      <c r="S28" s="22">
        <v>21</v>
      </c>
      <c r="T28" s="63"/>
      <c r="U28" s="22">
        <v>21</v>
      </c>
      <c r="V28" s="63"/>
      <c r="W28" s="22">
        <v>10</v>
      </c>
      <c r="X28" s="22">
        <v>2</v>
      </c>
      <c r="Y28" s="22">
        <v>0</v>
      </c>
      <c r="Z28" s="63"/>
      <c r="AA28" s="63"/>
      <c r="AB28" s="22">
        <v>3</v>
      </c>
      <c r="AC28" s="63"/>
      <c r="AD28" s="22">
        <v>0</v>
      </c>
      <c r="AE28" s="63"/>
      <c r="AF28" s="22">
        <v>0</v>
      </c>
      <c r="AG28" s="63"/>
      <c r="AH28" s="63"/>
      <c r="AI28" s="63"/>
      <c r="AJ28" s="22">
        <v>0</v>
      </c>
      <c r="AK28" s="63"/>
      <c r="AL28" s="22">
        <v>0</v>
      </c>
      <c r="AM28" s="63"/>
      <c r="AN28" s="63"/>
      <c r="AO28" s="63"/>
      <c r="AP28" s="22">
        <v>0</v>
      </c>
      <c r="AQ28" s="63"/>
      <c r="AR28" s="63"/>
      <c r="AS28" s="22">
        <f t="shared" si="1"/>
        <v>153</v>
      </c>
    </row>
    <row r="29" spans="1:45" ht="15" customHeight="1" x14ac:dyDescent="0.2">
      <c r="A29" s="47">
        <v>42354</v>
      </c>
      <c r="B29" s="63"/>
      <c r="C29" s="22">
        <v>16</v>
      </c>
      <c r="D29" s="22">
        <v>14</v>
      </c>
      <c r="E29" s="22">
        <v>3</v>
      </c>
      <c r="F29" s="22">
        <v>1</v>
      </c>
      <c r="G29" s="63"/>
      <c r="H29" s="22">
        <v>3</v>
      </c>
      <c r="I29" s="22">
        <v>3</v>
      </c>
      <c r="J29" s="22">
        <v>4</v>
      </c>
      <c r="K29" s="22">
        <v>1</v>
      </c>
      <c r="L29" s="22">
        <v>1</v>
      </c>
      <c r="M29" s="22">
        <v>1</v>
      </c>
      <c r="N29" s="22">
        <v>2</v>
      </c>
      <c r="O29" s="22">
        <v>2</v>
      </c>
      <c r="P29" s="63"/>
      <c r="Q29" s="22">
        <v>1</v>
      </c>
      <c r="R29" s="22">
        <v>11</v>
      </c>
      <c r="S29" s="22">
        <v>11</v>
      </c>
      <c r="T29" s="63"/>
      <c r="U29" s="22">
        <v>8</v>
      </c>
      <c r="V29" s="22">
        <v>1</v>
      </c>
      <c r="W29" s="22">
        <v>0</v>
      </c>
      <c r="X29" s="22">
        <v>9</v>
      </c>
      <c r="Y29" s="22">
        <v>3</v>
      </c>
      <c r="Z29" s="63"/>
      <c r="AA29" s="22">
        <v>5</v>
      </c>
      <c r="AB29" s="22">
        <v>14</v>
      </c>
      <c r="AC29" s="22">
        <v>3</v>
      </c>
      <c r="AD29" s="22">
        <v>1</v>
      </c>
      <c r="AE29" s="22">
        <v>0</v>
      </c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22">
        <f t="shared" si="1"/>
        <v>118</v>
      </c>
    </row>
    <row r="30" spans="1:45" ht="15" customHeight="1" x14ac:dyDescent="0.2">
      <c r="A30" s="47">
        <v>42357</v>
      </c>
      <c r="B30" s="63"/>
      <c r="C30" s="22">
        <v>1</v>
      </c>
      <c r="D30" s="22">
        <v>4</v>
      </c>
      <c r="E30" s="22">
        <v>16</v>
      </c>
      <c r="F30" s="22">
        <v>0</v>
      </c>
      <c r="G30" s="63"/>
      <c r="H30" s="22">
        <v>1</v>
      </c>
      <c r="I30" s="22">
        <v>1</v>
      </c>
      <c r="J30" s="22">
        <v>1</v>
      </c>
      <c r="K30" s="22">
        <v>5</v>
      </c>
      <c r="L30" s="22">
        <v>2</v>
      </c>
      <c r="M30" s="22">
        <v>1</v>
      </c>
      <c r="N30" s="22">
        <v>0</v>
      </c>
      <c r="O30" s="63"/>
      <c r="P30" s="63"/>
      <c r="Q30" s="22">
        <v>23</v>
      </c>
      <c r="R30" s="22">
        <v>21</v>
      </c>
      <c r="S30" s="22">
        <v>25</v>
      </c>
      <c r="T30" s="22">
        <v>1</v>
      </c>
      <c r="U30" s="22">
        <v>19</v>
      </c>
      <c r="V30" s="22">
        <v>3</v>
      </c>
      <c r="W30" s="22">
        <v>15</v>
      </c>
      <c r="X30" s="22">
        <v>10</v>
      </c>
      <c r="Y30" s="22">
        <v>4</v>
      </c>
      <c r="Z30" s="63"/>
      <c r="AA30" s="63"/>
      <c r="AB30" s="22">
        <v>3</v>
      </c>
      <c r="AC30" s="22">
        <v>3</v>
      </c>
      <c r="AD30" s="22">
        <v>2</v>
      </c>
      <c r="AE30" s="22">
        <v>0</v>
      </c>
      <c r="AF30" s="63"/>
      <c r="AG30" s="63"/>
      <c r="AH30" s="63"/>
      <c r="AI30" s="63"/>
      <c r="AJ30" s="22">
        <v>0</v>
      </c>
      <c r="AK30" s="22">
        <v>0</v>
      </c>
      <c r="AL30" s="22">
        <v>1</v>
      </c>
      <c r="AM30" s="22">
        <v>0</v>
      </c>
      <c r="AN30" s="63"/>
      <c r="AO30" s="63"/>
      <c r="AP30" s="63"/>
      <c r="AQ30" s="63"/>
      <c r="AR30" s="63"/>
      <c r="AS30" s="22">
        <f t="shared" si="1"/>
        <v>162</v>
      </c>
    </row>
    <row r="31" spans="1:45" ht="15" customHeight="1" x14ac:dyDescent="0.2">
      <c r="A31" s="47">
        <v>42358</v>
      </c>
      <c r="B31" s="63"/>
      <c r="C31" s="63"/>
      <c r="D31" s="22">
        <v>1</v>
      </c>
      <c r="E31" s="22">
        <v>3</v>
      </c>
      <c r="F31" s="22">
        <v>1</v>
      </c>
      <c r="G31" s="63"/>
      <c r="H31" s="22">
        <v>1</v>
      </c>
      <c r="I31" s="63"/>
      <c r="J31" s="22">
        <v>0</v>
      </c>
      <c r="K31" s="22">
        <v>3</v>
      </c>
      <c r="L31" s="63"/>
      <c r="M31" s="63"/>
      <c r="N31" s="63"/>
      <c r="O31" s="63"/>
      <c r="P31" s="63"/>
      <c r="Q31" s="22">
        <v>7</v>
      </c>
      <c r="R31" s="22">
        <v>12</v>
      </c>
      <c r="S31" s="22">
        <v>15</v>
      </c>
      <c r="T31" s="63"/>
      <c r="U31" s="22">
        <v>2</v>
      </c>
      <c r="V31" s="63"/>
      <c r="W31" s="22">
        <v>3</v>
      </c>
      <c r="X31" s="22">
        <v>2</v>
      </c>
      <c r="Y31" s="63"/>
      <c r="Z31" s="63"/>
      <c r="AA31" s="63"/>
      <c r="AB31" s="63"/>
      <c r="AC31" s="63"/>
      <c r="AD31" s="22">
        <v>0</v>
      </c>
      <c r="AE31" s="63"/>
      <c r="AF31" s="63"/>
      <c r="AG31" s="63"/>
      <c r="AH31" s="63"/>
      <c r="AI31" s="63"/>
      <c r="AJ31" s="63"/>
      <c r="AK31" s="63"/>
      <c r="AL31" s="22">
        <v>0</v>
      </c>
      <c r="AM31" s="22">
        <v>0</v>
      </c>
      <c r="AN31" s="63"/>
      <c r="AO31" s="22">
        <v>0</v>
      </c>
      <c r="AP31" s="22">
        <v>0</v>
      </c>
      <c r="AQ31" s="63"/>
      <c r="AR31" s="63"/>
      <c r="AS31" s="22">
        <f t="shared" si="1"/>
        <v>50</v>
      </c>
    </row>
    <row r="32" spans="1:45" ht="15" customHeight="1" x14ac:dyDescent="0.2">
      <c r="A32" s="47">
        <v>42361</v>
      </c>
      <c r="B32" s="63"/>
      <c r="C32" s="22">
        <v>2</v>
      </c>
      <c r="D32" s="22">
        <v>8</v>
      </c>
      <c r="E32" s="22">
        <v>2</v>
      </c>
      <c r="F32" s="22">
        <v>9</v>
      </c>
      <c r="G32" s="63"/>
      <c r="H32" s="63"/>
      <c r="I32" s="22">
        <v>7</v>
      </c>
      <c r="J32" s="22">
        <v>6</v>
      </c>
      <c r="K32" s="22">
        <v>14</v>
      </c>
      <c r="L32" s="63"/>
      <c r="M32" s="63"/>
      <c r="N32" s="22">
        <v>1</v>
      </c>
      <c r="O32" s="63"/>
      <c r="P32" s="63"/>
      <c r="Q32" s="22">
        <v>2</v>
      </c>
      <c r="R32" s="22">
        <v>16</v>
      </c>
      <c r="S32" s="22">
        <v>18</v>
      </c>
      <c r="T32" s="63"/>
      <c r="U32" s="22">
        <v>7</v>
      </c>
      <c r="V32" s="63"/>
      <c r="W32" s="22">
        <v>13</v>
      </c>
      <c r="X32" s="22">
        <v>9</v>
      </c>
      <c r="Y32" s="22">
        <v>0</v>
      </c>
      <c r="Z32" s="63"/>
      <c r="AA32" s="63"/>
      <c r="AB32" s="22">
        <v>2</v>
      </c>
      <c r="AC32" s="63"/>
      <c r="AD32" s="63"/>
      <c r="AE32" s="63"/>
      <c r="AF32" s="22">
        <v>0</v>
      </c>
      <c r="AG32" s="22">
        <v>0</v>
      </c>
      <c r="AH32" s="63"/>
      <c r="AI32" s="63"/>
      <c r="AJ32" s="22">
        <v>0</v>
      </c>
      <c r="AK32" s="63"/>
      <c r="AL32" s="22">
        <v>0</v>
      </c>
      <c r="AM32" s="63"/>
      <c r="AN32" s="63"/>
      <c r="AO32" s="22">
        <v>0</v>
      </c>
      <c r="AP32" s="63"/>
      <c r="AQ32" s="63"/>
      <c r="AR32" s="63"/>
      <c r="AS32" s="22">
        <f t="shared" si="1"/>
        <v>116</v>
      </c>
    </row>
    <row r="33" spans="1:45" ht="15" customHeight="1" x14ac:dyDescent="0.2">
      <c r="A33" s="47">
        <v>42364</v>
      </c>
      <c r="B33" s="63"/>
      <c r="C33" s="63"/>
      <c r="D33" s="22">
        <v>1</v>
      </c>
      <c r="E33" s="22">
        <v>0</v>
      </c>
      <c r="F33" s="22">
        <v>0</v>
      </c>
      <c r="G33" s="63"/>
      <c r="H33" s="63"/>
      <c r="I33" s="63"/>
      <c r="J33" s="63"/>
      <c r="K33" s="22">
        <v>1</v>
      </c>
      <c r="L33" s="63"/>
      <c r="M33" s="22">
        <v>0</v>
      </c>
      <c r="N33" s="22">
        <v>0</v>
      </c>
      <c r="O33" s="63"/>
      <c r="P33" s="63"/>
      <c r="Q33" s="22">
        <v>2</v>
      </c>
      <c r="R33" s="22">
        <v>28</v>
      </c>
      <c r="S33" s="22">
        <v>35</v>
      </c>
      <c r="T33" s="63"/>
      <c r="U33" s="22">
        <v>14</v>
      </c>
      <c r="V33" s="63"/>
      <c r="W33" s="22">
        <v>17</v>
      </c>
      <c r="X33" s="22">
        <v>5</v>
      </c>
      <c r="Y33" s="63"/>
      <c r="Z33" s="63"/>
      <c r="AA33" s="63"/>
      <c r="AB33" s="22">
        <v>6</v>
      </c>
      <c r="AC33" s="63"/>
      <c r="AD33" s="22">
        <v>6</v>
      </c>
      <c r="AE33" s="63"/>
      <c r="AF33" s="63"/>
      <c r="AG33" s="22">
        <v>1</v>
      </c>
      <c r="AH33" s="63"/>
      <c r="AI33" s="63"/>
      <c r="AJ33" s="22">
        <v>2</v>
      </c>
      <c r="AK33" s="63"/>
      <c r="AL33" s="22">
        <v>0</v>
      </c>
      <c r="AM33" s="63"/>
      <c r="AN33" s="63"/>
      <c r="AO33" s="22">
        <v>0</v>
      </c>
      <c r="AP33" s="63"/>
      <c r="AQ33" s="63"/>
      <c r="AR33" s="63"/>
      <c r="AS33" s="22">
        <f t="shared" si="1"/>
        <v>118</v>
      </c>
    </row>
    <row r="34" spans="1:45" ht="15" customHeight="1" x14ac:dyDescent="0.2">
      <c r="A34" s="47">
        <v>42365</v>
      </c>
      <c r="B34" s="63"/>
      <c r="C34" s="63"/>
      <c r="D34" s="63"/>
      <c r="E34" s="22">
        <v>2</v>
      </c>
      <c r="F34" s="22">
        <v>0</v>
      </c>
      <c r="G34" s="63"/>
      <c r="H34" s="63"/>
      <c r="I34" s="63"/>
      <c r="J34" s="63"/>
      <c r="K34" s="22">
        <v>2</v>
      </c>
      <c r="L34" s="63"/>
      <c r="M34" s="22">
        <v>1</v>
      </c>
      <c r="N34" s="63"/>
      <c r="O34" s="63"/>
      <c r="P34" s="63"/>
      <c r="Q34" s="22">
        <v>0</v>
      </c>
      <c r="R34" s="22">
        <v>12</v>
      </c>
      <c r="S34" s="22">
        <v>7</v>
      </c>
      <c r="T34" s="63"/>
      <c r="U34" s="22">
        <v>4</v>
      </c>
      <c r="V34" s="63"/>
      <c r="W34" s="22">
        <v>1</v>
      </c>
      <c r="X34" s="22">
        <v>10</v>
      </c>
      <c r="Y34" s="22">
        <v>2</v>
      </c>
      <c r="Z34" s="22">
        <v>0</v>
      </c>
      <c r="AA34" s="22">
        <v>0</v>
      </c>
      <c r="AB34" s="22">
        <v>2</v>
      </c>
      <c r="AC34" s="63"/>
      <c r="AD34" s="22">
        <v>3</v>
      </c>
      <c r="AE34" s="63"/>
      <c r="AF34" s="63"/>
      <c r="AG34" s="63"/>
      <c r="AH34" s="63"/>
      <c r="AI34" s="63"/>
      <c r="AJ34" s="63"/>
      <c r="AK34" s="22">
        <v>2</v>
      </c>
      <c r="AL34" s="22">
        <v>0</v>
      </c>
      <c r="AM34" s="63"/>
      <c r="AN34" s="63"/>
      <c r="AO34" s="63"/>
      <c r="AP34" s="63"/>
      <c r="AQ34" s="63"/>
      <c r="AR34" s="63"/>
      <c r="AS34" s="22">
        <f t="shared" si="1"/>
        <v>48</v>
      </c>
    </row>
    <row r="35" spans="1:45" ht="15" customHeight="1" x14ac:dyDescent="0.2">
      <c r="A35" s="47">
        <v>42368</v>
      </c>
      <c r="B35" s="63"/>
      <c r="C35" s="63"/>
      <c r="D35" s="63"/>
      <c r="E35" s="22">
        <v>3</v>
      </c>
      <c r="F35" s="63"/>
      <c r="G35" s="63"/>
      <c r="H35" s="63"/>
      <c r="I35" s="22">
        <v>2</v>
      </c>
      <c r="J35" s="63"/>
      <c r="K35" s="22">
        <v>1</v>
      </c>
      <c r="L35" s="63"/>
      <c r="M35" s="22">
        <v>1</v>
      </c>
      <c r="N35" s="22">
        <v>0</v>
      </c>
      <c r="O35" s="63"/>
      <c r="P35" s="63"/>
      <c r="Q35" s="22">
        <v>6</v>
      </c>
      <c r="R35" s="22">
        <v>17</v>
      </c>
      <c r="S35" s="22">
        <v>21</v>
      </c>
      <c r="T35" s="63"/>
      <c r="U35" s="22">
        <v>21</v>
      </c>
      <c r="V35" s="22">
        <v>12</v>
      </c>
      <c r="W35" s="22">
        <v>21</v>
      </c>
      <c r="X35" s="22">
        <v>7</v>
      </c>
      <c r="Y35" s="22">
        <v>8</v>
      </c>
      <c r="Z35" s="22">
        <v>0</v>
      </c>
      <c r="AA35" s="63"/>
      <c r="AB35" s="22">
        <v>7</v>
      </c>
      <c r="AC35" s="22">
        <v>4</v>
      </c>
      <c r="AD35" s="22">
        <v>10</v>
      </c>
      <c r="AE35" s="63"/>
      <c r="AF35" s="22">
        <v>0</v>
      </c>
      <c r="AG35" s="22">
        <v>0</v>
      </c>
      <c r="AH35" s="63"/>
      <c r="AI35" s="63"/>
      <c r="AJ35" s="63"/>
      <c r="AK35" s="22">
        <v>0</v>
      </c>
      <c r="AL35" s="22">
        <v>0</v>
      </c>
      <c r="AM35" s="63"/>
      <c r="AN35" s="63"/>
      <c r="AO35" s="22">
        <v>0</v>
      </c>
      <c r="AP35" s="63"/>
      <c r="AQ35" s="63"/>
      <c r="AR35" s="63"/>
      <c r="AS35" s="22">
        <f t="shared" si="1"/>
        <v>141</v>
      </c>
    </row>
    <row r="36" spans="1:45" ht="15" customHeight="1" x14ac:dyDescent="0.2">
      <c r="A36" s="47">
        <v>42370</v>
      </c>
      <c r="B36" s="63"/>
      <c r="C36" s="63"/>
      <c r="D36" s="63"/>
      <c r="E36" s="22">
        <v>0</v>
      </c>
      <c r="F36" s="63"/>
      <c r="G36" s="63"/>
      <c r="H36" s="63"/>
      <c r="I36" s="63"/>
      <c r="J36" s="63"/>
      <c r="K36" s="63"/>
      <c r="L36" s="63"/>
      <c r="M36" s="63"/>
      <c r="N36" s="22">
        <v>0</v>
      </c>
      <c r="O36" s="63"/>
      <c r="P36" s="63"/>
      <c r="Q36" s="22">
        <v>4</v>
      </c>
      <c r="R36" s="22">
        <v>12</v>
      </c>
      <c r="S36" s="22">
        <v>21</v>
      </c>
      <c r="T36" s="63"/>
      <c r="U36" s="22">
        <v>18</v>
      </c>
      <c r="V36" s="22">
        <v>5</v>
      </c>
      <c r="W36" s="22">
        <v>6</v>
      </c>
      <c r="X36" s="22">
        <v>13</v>
      </c>
      <c r="Y36" s="22">
        <v>14</v>
      </c>
      <c r="Z36" s="63"/>
      <c r="AA36" s="63"/>
      <c r="AB36" s="22">
        <v>4</v>
      </c>
      <c r="AC36" s="63"/>
      <c r="AD36" s="22">
        <v>14</v>
      </c>
      <c r="AE36" s="63"/>
      <c r="AF36" s="63"/>
      <c r="AG36" s="63"/>
      <c r="AH36" s="63"/>
      <c r="AI36" s="63"/>
      <c r="AJ36" s="22">
        <v>0</v>
      </c>
      <c r="AK36" s="63"/>
      <c r="AL36" s="22">
        <v>21</v>
      </c>
      <c r="AM36" s="63"/>
      <c r="AN36" s="63"/>
      <c r="AO36" s="22">
        <v>0</v>
      </c>
      <c r="AP36" s="63"/>
      <c r="AQ36" s="63"/>
      <c r="AR36" s="63"/>
      <c r="AS36" s="22">
        <f t="shared" si="1"/>
        <v>132</v>
      </c>
    </row>
    <row r="37" spans="1:45" ht="15" customHeight="1" x14ac:dyDescent="0.2">
      <c r="A37" s="47">
        <v>42371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22">
        <v>8</v>
      </c>
      <c r="R37" s="22">
        <v>0</v>
      </c>
      <c r="S37" s="22">
        <v>14</v>
      </c>
      <c r="T37" s="63"/>
      <c r="U37" s="22">
        <v>0</v>
      </c>
      <c r="V37" s="22">
        <v>0</v>
      </c>
      <c r="W37" s="22">
        <v>6</v>
      </c>
      <c r="X37" s="22">
        <v>5</v>
      </c>
      <c r="Y37" s="22">
        <v>1</v>
      </c>
      <c r="Z37" s="22">
        <v>0</v>
      </c>
      <c r="AA37" s="63"/>
      <c r="AB37" s="22">
        <v>5</v>
      </c>
      <c r="AC37" s="22">
        <v>0</v>
      </c>
      <c r="AD37" s="22">
        <v>3</v>
      </c>
      <c r="AE37" s="22">
        <v>2</v>
      </c>
      <c r="AF37" s="63"/>
      <c r="AG37" s="22">
        <v>0</v>
      </c>
      <c r="AH37" s="63"/>
      <c r="AI37" s="63"/>
      <c r="AJ37" s="22">
        <v>11</v>
      </c>
      <c r="AK37" s="22">
        <v>0</v>
      </c>
      <c r="AL37" s="22">
        <v>5</v>
      </c>
      <c r="AM37" s="22">
        <v>3</v>
      </c>
      <c r="AN37" s="22">
        <v>0</v>
      </c>
      <c r="AO37" s="63"/>
      <c r="AP37" s="63"/>
      <c r="AQ37" s="63"/>
      <c r="AR37" s="63"/>
      <c r="AS37" s="22">
        <f t="shared" si="1"/>
        <v>63</v>
      </c>
    </row>
    <row r="38" spans="1:45" ht="15" customHeight="1" x14ac:dyDescent="0.2">
      <c r="A38" s="47">
        <v>42372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22">
        <v>3</v>
      </c>
      <c r="R38" s="22">
        <v>10</v>
      </c>
      <c r="S38" s="22">
        <v>20</v>
      </c>
      <c r="T38" s="63"/>
      <c r="U38" s="22">
        <v>0</v>
      </c>
      <c r="V38" s="63"/>
      <c r="W38" s="22">
        <v>1</v>
      </c>
      <c r="X38" s="22">
        <v>2</v>
      </c>
      <c r="Y38" s="63"/>
      <c r="Z38" s="63"/>
      <c r="AA38" s="63"/>
      <c r="AB38" s="22">
        <v>2</v>
      </c>
      <c r="AC38" s="22">
        <v>0</v>
      </c>
      <c r="AD38" s="22">
        <v>1</v>
      </c>
      <c r="AE38" s="22">
        <v>2</v>
      </c>
      <c r="AF38" s="63"/>
      <c r="AG38" s="63"/>
      <c r="AH38" s="63"/>
      <c r="AI38" s="63"/>
      <c r="AJ38" s="63"/>
      <c r="AK38" s="63"/>
      <c r="AL38" s="22">
        <v>0</v>
      </c>
      <c r="AM38" s="63"/>
      <c r="AN38" s="63"/>
      <c r="AO38" s="63"/>
      <c r="AP38" s="63"/>
      <c r="AQ38" s="63"/>
      <c r="AR38" s="63"/>
      <c r="AS38" s="22">
        <f t="shared" si="1"/>
        <v>41</v>
      </c>
    </row>
    <row r="39" spans="1:45" ht="15" customHeight="1" x14ac:dyDescent="0.2">
      <c r="A39" s="47">
        <v>42378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22">
        <v>0</v>
      </c>
      <c r="O39" s="63"/>
      <c r="P39" s="63"/>
      <c r="Q39" s="22">
        <v>5</v>
      </c>
      <c r="R39" s="22">
        <v>4</v>
      </c>
      <c r="S39" s="22">
        <v>21</v>
      </c>
      <c r="T39" s="63"/>
      <c r="U39" s="22">
        <v>0</v>
      </c>
      <c r="V39" s="63"/>
      <c r="W39" s="22">
        <v>0</v>
      </c>
      <c r="X39" s="22">
        <v>2</v>
      </c>
      <c r="Y39" s="63"/>
      <c r="Z39" s="63"/>
      <c r="AA39" s="63"/>
      <c r="AB39" s="22">
        <v>0</v>
      </c>
      <c r="AC39" s="63"/>
      <c r="AD39" s="22">
        <v>2</v>
      </c>
      <c r="AE39" s="22">
        <v>0</v>
      </c>
      <c r="AF39" s="63"/>
      <c r="AG39" s="63"/>
      <c r="AH39" s="63"/>
      <c r="AI39" s="63"/>
      <c r="AJ39" s="63"/>
      <c r="AK39" s="22">
        <v>0</v>
      </c>
      <c r="AL39" s="22">
        <v>0</v>
      </c>
      <c r="AM39" s="63"/>
      <c r="AN39" s="63"/>
      <c r="AO39" s="63"/>
      <c r="AP39" s="63"/>
      <c r="AQ39" s="63"/>
      <c r="AR39" s="63"/>
      <c r="AS39" s="22">
        <f t="shared" si="1"/>
        <v>34</v>
      </c>
    </row>
    <row r="40" spans="1:45" ht="15" customHeight="1" x14ac:dyDescent="0.2">
      <c r="A40" s="47">
        <v>42379</v>
      </c>
      <c r="B40" s="63"/>
      <c r="C40" s="63"/>
      <c r="D40" s="63"/>
      <c r="E40" s="22">
        <v>10</v>
      </c>
      <c r="F40" s="22">
        <v>3</v>
      </c>
      <c r="G40" s="63"/>
      <c r="H40" s="63"/>
      <c r="I40" s="22">
        <v>0</v>
      </c>
      <c r="J40" s="63"/>
      <c r="K40" s="63"/>
      <c r="L40" s="63"/>
      <c r="M40" s="63"/>
      <c r="N40" s="22">
        <v>2</v>
      </c>
      <c r="O40" s="63"/>
      <c r="P40" s="63"/>
      <c r="Q40" s="22">
        <v>0</v>
      </c>
      <c r="R40" s="22">
        <v>19</v>
      </c>
      <c r="S40" s="22">
        <v>11</v>
      </c>
      <c r="T40" s="63"/>
      <c r="U40" s="63"/>
      <c r="V40" s="63"/>
      <c r="W40" s="22">
        <v>0</v>
      </c>
      <c r="X40" s="22">
        <v>14</v>
      </c>
      <c r="Y40" s="22">
        <v>0</v>
      </c>
      <c r="Z40" s="63"/>
      <c r="AA40" s="63"/>
      <c r="AB40" s="22">
        <v>2</v>
      </c>
      <c r="AC40" s="63"/>
      <c r="AD40" s="22">
        <v>0</v>
      </c>
      <c r="AE40" s="22">
        <v>0</v>
      </c>
      <c r="AF40" s="22">
        <v>0</v>
      </c>
      <c r="AG40" s="63"/>
      <c r="AH40" s="63"/>
      <c r="AI40" s="63"/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63"/>
      <c r="AQ40" s="63"/>
      <c r="AR40" s="63"/>
      <c r="AS40" s="22">
        <f t="shared" si="1"/>
        <v>61</v>
      </c>
    </row>
    <row r="41" spans="1:45" ht="15" customHeight="1" x14ac:dyDescent="0.2">
      <c r="A41" s="47">
        <v>42382</v>
      </c>
      <c r="B41" s="63"/>
      <c r="C41" s="63"/>
      <c r="D41" s="63"/>
      <c r="E41" s="22">
        <v>5</v>
      </c>
      <c r="F41" s="22">
        <v>0</v>
      </c>
      <c r="G41" s="63"/>
      <c r="H41" s="63"/>
      <c r="I41" s="63"/>
      <c r="J41" s="63"/>
      <c r="K41" s="63"/>
      <c r="L41" s="63"/>
      <c r="M41" s="63"/>
      <c r="N41" s="22">
        <v>2</v>
      </c>
      <c r="O41" s="63"/>
      <c r="P41" s="63"/>
      <c r="Q41" s="22">
        <v>0</v>
      </c>
      <c r="R41" s="22">
        <v>2</v>
      </c>
      <c r="S41" s="22">
        <v>11</v>
      </c>
      <c r="T41" s="63"/>
      <c r="U41" s="22">
        <v>0</v>
      </c>
      <c r="V41" s="22">
        <v>1</v>
      </c>
      <c r="W41" s="22">
        <v>16</v>
      </c>
      <c r="X41" s="22">
        <v>10</v>
      </c>
      <c r="Y41" s="63"/>
      <c r="Z41" s="22">
        <v>3</v>
      </c>
      <c r="AA41" s="63"/>
      <c r="AB41" s="22">
        <v>0</v>
      </c>
      <c r="AC41" s="22">
        <v>1</v>
      </c>
      <c r="AD41" s="63"/>
      <c r="AE41" s="63"/>
      <c r="AF41" s="63"/>
      <c r="AG41" s="63"/>
      <c r="AH41" s="63"/>
      <c r="AI41" s="63"/>
      <c r="AJ41" s="22">
        <v>0</v>
      </c>
      <c r="AK41" s="63"/>
      <c r="AL41" s="63"/>
      <c r="AM41" s="63"/>
      <c r="AN41" s="63"/>
      <c r="AO41" s="63"/>
      <c r="AP41" s="63"/>
      <c r="AQ41" s="63"/>
      <c r="AR41" s="63"/>
      <c r="AS41" s="22">
        <f t="shared" si="1"/>
        <v>51</v>
      </c>
    </row>
    <row r="42" spans="1:45" ht="15" customHeight="1" x14ac:dyDescent="0.2">
      <c r="A42" s="47">
        <v>42385</v>
      </c>
      <c r="B42" s="63"/>
      <c r="C42" s="22">
        <v>10</v>
      </c>
      <c r="D42" s="63"/>
      <c r="E42" s="22">
        <v>4</v>
      </c>
      <c r="F42" s="22">
        <v>0</v>
      </c>
      <c r="G42" s="63"/>
      <c r="H42" s="63"/>
      <c r="I42" s="63"/>
      <c r="J42" s="63"/>
      <c r="K42" s="22">
        <v>10</v>
      </c>
      <c r="L42" s="63"/>
      <c r="M42" s="63"/>
      <c r="N42" s="63"/>
      <c r="O42" s="63"/>
      <c r="P42" s="63"/>
      <c r="Q42" s="22">
        <v>0</v>
      </c>
      <c r="R42" s="22">
        <v>6</v>
      </c>
      <c r="S42" s="22">
        <v>20</v>
      </c>
      <c r="T42" s="63"/>
      <c r="U42" s="22">
        <v>10</v>
      </c>
      <c r="V42" s="22">
        <v>0</v>
      </c>
      <c r="W42" s="22">
        <v>15</v>
      </c>
      <c r="X42" s="22">
        <v>11</v>
      </c>
      <c r="Y42" s="63"/>
      <c r="Z42" s="63"/>
      <c r="AA42" s="63"/>
      <c r="AB42" s="22">
        <v>1</v>
      </c>
      <c r="AC42" s="63"/>
      <c r="AD42" s="22">
        <v>2</v>
      </c>
      <c r="AE42" s="63"/>
      <c r="AF42" s="63"/>
      <c r="AG42" s="63"/>
      <c r="AH42" s="63"/>
      <c r="AI42" s="63"/>
      <c r="AJ42" s="63"/>
      <c r="AK42" s="22">
        <v>0</v>
      </c>
      <c r="AL42" s="63"/>
      <c r="AM42" s="63"/>
      <c r="AN42" s="63"/>
      <c r="AO42" s="22">
        <v>0</v>
      </c>
      <c r="AP42" s="63"/>
      <c r="AQ42" s="22">
        <v>0</v>
      </c>
      <c r="AR42" s="63"/>
      <c r="AS42" s="22">
        <f t="shared" si="1"/>
        <v>89</v>
      </c>
    </row>
    <row r="43" spans="1:45" ht="15" customHeight="1" x14ac:dyDescent="0.2">
      <c r="A43" s="47">
        <v>42386</v>
      </c>
      <c r="B43" s="22">
        <v>8</v>
      </c>
      <c r="C43" s="22">
        <v>19</v>
      </c>
      <c r="D43" s="22">
        <v>7</v>
      </c>
      <c r="E43" s="22">
        <v>14</v>
      </c>
      <c r="F43" s="22">
        <v>13</v>
      </c>
      <c r="G43" s="63"/>
      <c r="H43" s="22">
        <v>3</v>
      </c>
      <c r="I43" s="22">
        <v>3</v>
      </c>
      <c r="J43" s="22">
        <v>1</v>
      </c>
      <c r="K43" s="22">
        <v>14</v>
      </c>
      <c r="L43" s="63"/>
      <c r="M43" s="63"/>
      <c r="N43" s="22">
        <v>5</v>
      </c>
      <c r="O43" s="63"/>
      <c r="P43" s="63"/>
      <c r="Q43" s="22">
        <v>1</v>
      </c>
      <c r="R43" s="22">
        <v>2</v>
      </c>
      <c r="S43" s="22">
        <v>21</v>
      </c>
      <c r="T43" s="63"/>
      <c r="U43" s="22">
        <v>25</v>
      </c>
      <c r="V43" s="63"/>
      <c r="W43" s="22">
        <v>21</v>
      </c>
      <c r="X43" s="22">
        <v>21</v>
      </c>
      <c r="Y43" s="22">
        <v>7</v>
      </c>
      <c r="Z43" s="22">
        <v>1</v>
      </c>
      <c r="AA43" s="63"/>
      <c r="AB43" s="22">
        <v>5</v>
      </c>
      <c r="AC43" s="63"/>
      <c r="AD43" s="22">
        <v>6</v>
      </c>
      <c r="AE43" s="22">
        <v>1</v>
      </c>
      <c r="AF43" s="22">
        <v>0</v>
      </c>
      <c r="AG43" s="63"/>
      <c r="AH43" s="63"/>
      <c r="AI43" s="63"/>
      <c r="AJ43" s="63"/>
      <c r="AK43" s="63"/>
      <c r="AL43" s="63"/>
      <c r="AM43" s="63"/>
      <c r="AN43" s="63"/>
      <c r="AO43" s="22">
        <v>0</v>
      </c>
      <c r="AP43" s="63"/>
      <c r="AQ43" s="63"/>
      <c r="AR43" s="63"/>
      <c r="AS43" s="22">
        <f t="shared" si="1"/>
        <v>198</v>
      </c>
    </row>
    <row r="44" spans="1:45" ht="15" customHeight="1" x14ac:dyDescent="0.2">
      <c r="A44" s="47">
        <v>42389</v>
      </c>
      <c r="B44" s="63"/>
      <c r="C44" s="22">
        <v>5</v>
      </c>
      <c r="D44" s="22">
        <v>3</v>
      </c>
      <c r="E44" s="22">
        <v>22</v>
      </c>
      <c r="F44" s="22">
        <v>6</v>
      </c>
      <c r="G44" s="63"/>
      <c r="H44" s="63"/>
      <c r="I44" s="22">
        <v>2</v>
      </c>
      <c r="J44" s="22">
        <v>0</v>
      </c>
      <c r="K44" s="22">
        <v>7</v>
      </c>
      <c r="L44" s="63"/>
      <c r="M44" s="63"/>
      <c r="N44" s="22">
        <v>1</v>
      </c>
      <c r="O44" s="63"/>
      <c r="P44" s="63"/>
      <c r="Q44" s="63"/>
      <c r="R44" s="22">
        <v>6</v>
      </c>
      <c r="S44" s="22">
        <v>17</v>
      </c>
      <c r="T44" s="63"/>
      <c r="U44" s="22">
        <v>9</v>
      </c>
      <c r="V44" s="22">
        <v>2</v>
      </c>
      <c r="W44" s="22">
        <v>12</v>
      </c>
      <c r="X44" s="22">
        <v>12</v>
      </c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22">
        <f t="shared" si="1"/>
        <v>104</v>
      </c>
    </row>
    <row r="45" spans="1:45" ht="15" customHeight="1" x14ac:dyDescent="0.2">
      <c r="A45" s="47">
        <v>42392</v>
      </c>
      <c r="B45" s="22">
        <v>1</v>
      </c>
      <c r="C45" s="22">
        <v>18</v>
      </c>
      <c r="D45" s="22">
        <v>8</v>
      </c>
      <c r="E45" s="22">
        <v>29</v>
      </c>
      <c r="F45" s="22">
        <v>3</v>
      </c>
      <c r="G45" s="63"/>
      <c r="H45" s="22">
        <v>16</v>
      </c>
      <c r="I45" s="22">
        <v>7</v>
      </c>
      <c r="J45" s="22">
        <v>8</v>
      </c>
      <c r="K45" s="22">
        <v>14</v>
      </c>
      <c r="L45" s="63"/>
      <c r="M45" s="22">
        <v>1</v>
      </c>
      <c r="N45" s="22">
        <v>10</v>
      </c>
      <c r="O45" s="63"/>
      <c r="P45" s="63"/>
      <c r="Q45" s="22">
        <v>10</v>
      </c>
      <c r="R45" s="22">
        <v>14</v>
      </c>
      <c r="S45" s="22">
        <v>16</v>
      </c>
      <c r="T45" s="63"/>
      <c r="U45" s="22">
        <v>21</v>
      </c>
      <c r="V45" s="22">
        <v>0</v>
      </c>
      <c r="W45" s="22">
        <v>23</v>
      </c>
      <c r="X45" s="22">
        <v>3</v>
      </c>
      <c r="Y45" s="22">
        <v>2</v>
      </c>
      <c r="Z45" s="63"/>
      <c r="AA45" s="63"/>
      <c r="AB45" s="22">
        <v>7</v>
      </c>
      <c r="AC45" s="63"/>
      <c r="AD45" s="22">
        <v>0</v>
      </c>
      <c r="AE45" s="63"/>
      <c r="AF45" s="63"/>
      <c r="AG45" s="63"/>
      <c r="AH45" s="63"/>
      <c r="AI45" s="63"/>
      <c r="AJ45" s="22">
        <v>0</v>
      </c>
      <c r="AK45" s="22">
        <v>0</v>
      </c>
      <c r="AL45" s="63"/>
      <c r="AM45" s="63"/>
      <c r="AN45" s="22">
        <v>0</v>
      </c>
      <c r="AO45" s="63"/>
      <c r="AP45" s="22">
        <v>0</v>
      </c>
      <c r="AQ45" s="63"/>
      <c r="AR45" s="63"/>
      <c r="AS45" s="22">
        <f t="shared" si="1"/>
        <v>211</v>
      </c>
    </row>
    <row r="46" spans="1:45" ht="15" customHeight="1" x14ac:dyDescent="0.2">
      <c r="A46" s="47">
        <v>42393</v>
      </c>
      <c r="B46" s="22">
        <v>0</v>
      </c>
      <c r="C46" s="22">
        <v>12</v>
      </c>
      <c r="D46" s="22">
        <v>8</v>
      </c>
      <c r="E46" s="22">
        <v>14</v>
      </c>
      <c r="F46" s="22">
        <v>2</v>
      </c>
      <c r="G46" s="63"/>
      <c r="H46" s="22">
        <v>13</v>
      </c>
      <c r="I46" s="22">
        <v>10</v>
      </c>
      <c r="J46" s="22">
        <v>2</v>
      </c>
      <c r="K46" s="22">
        <v>14</v>
      </c>
      <c r="L46" s="22">
        <v>3</v>
      </c>
      <c r="M46" s="22">
        <v>9</v>
      </c>
      <c r="N46" s="22">
        <v>6</v>
      </c>
      <c r="O46" s="22">
        <v>10</v>
      </c>
      <c r="P46" s="22">
        <v>2</v>
      </c>
      <c r="Q46" s="22">
        <v>1</v>
      </c>
      <c r="R46" s="22">
        <v>7</v>
      </c>
      <c r="S46" s="22">
        <v>21</v>
      </c>
      <c r="T46" s="22">
        <v>3</v>
      </c>
      <c r="U46" s="22">
        <v>12</v>
      </c>
      <c r="V46" s="22">
        <v>0</v>
      </c>
      <c r="W46" s="22">
        <v>24</v>
      </c>
      <c r="X46" s="22">
        <v>14</v>
      </c>
      <c r="Y46" s="22">
        <v>7</v>
      </c>
      <c r="Z46" s="63"/>
      <c r="AA46" s="63"/>
      <c r="AB46" s="22">
        <v>11</v>
      </c>
      <c r="AC46" s="63"/>
      <c r="AD46" s="63"/>
      <c r="AE46" s="22">
        <v>0</v>
      </c>
      <c r="AF46" s="22">
        <v>0</v>
      </c>
      <c r="AG46" s="63"/>
      <c r="AH46" s="63"/>
      <c r="AI46" s="63"/>
      <c r="AJ46" s="63"/>
      <c r="AK46" s="63"/>
      <c r="AL46" s="63"/>
      <c r="AM46" s="22">
        <v>0</v>
      </c>
      <c r="AN46" s="22">
        <v>0</v>
      </c>
      <c r="AO46" s="63"/>
      <c r="AP46" s="63"/>
      <c r="AQ46" s="63"/>
      <c r="AR46" s="63"/>
      <c r="AS46" s="22">
        <f t="shared" si="1"/>
        <v>205</v>
      </c>
    </row>
    <row r="47" spans="1:45" ht="15" customHeight="1" x14ac:dyDescent="0.2">
      <c r="A47" s="47">
        <v>42396</v>
      </c>
      <c r="B47" s="22">
        <v>0</v>
      </c>
      <c r="C47" s="22">
        <v>11</v>
      </c>
      <c r="D47" s="22">
        <v>21</v>
      </c>
      <c r="E47" s="22">
        <v>20</v>
      </c>
      <c r="F47" s="22">
        <v>0</v>
      </c>
      <c r="G47" s="63"/>
      <c r="H47" s="22">
        <v>17</v>
      </c>
      <c r="I47" s="22">
        <v>17</v>
      </c>
      <c r="J47" s="22">
        <v>3</v>
      </c>
      <c r="K47" s="22">
        <v>4</v>
      </c>
      <c r="L47" s="63"/>
      <c r="M47" s="22">
        <v>5</v>
      </c>
      <c r="N47" s="22">
        <v>3</v>
      </c>
      <c r="O47" s="22">
        <v>2</v>
      </c>
      <c r="P47" s="63"/>
      <c r="Q47" s="22">
        <v>2</v>
      </c>
      <c r="R47" s="22">
        <v>14</v>
      </c>
      <c r="S47" s="22">
        <v>21</v>
      </c>
      <c r="T47" s="63"/>
      <c r="U47" s="22">
        <v>7</v>
      </c>
      <c r="V47" s="63"/>
      <c r="W47" s="22">
        <v>13</v>
      </c>
      <c r="X47" s="22">
        <v>3</v>
      </c>
      <c r="Y47" s="22">
        <v>2</v>
      </c>
      <c r="Z47" s="63"/>
      <c r="AA47" s="63"/>
      <c r="AB47" s="22">
        <v>9</v>
      </c>
      <c r="AC47" s="63"/>
      <c r="AD47" s="63"/>
      <c r="AE47" s="63"/>
      <c r="AF47" s="22">
        <v>0</v>
      </c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22">
        <f t="shared" si="1"/>
        <v>174</v>
      </c>
    </row>
    <row r="48" spans="1:45" ht="15" customHeight="1" x14ac:dyDescent="0.2">
      <c r="A48" s="47">
        <v>42399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22">
        <f t="shared" si="1"/>
        <v>0</v>
      </c>
    </row>
    <row r="49" spans="1:45" ht="15" customHeight="1" thickBot="1" x14ac:dyDescent="0.25">
      <c r="A49" s="48">
        <v>42400</v>
      </c>
      <c r="B49" s="67">
        <v>1</v>
      </c>
      <c r="C49" s="67">
        <v>21</v>
      </c>
      <c r="D49" s="67">
        <v>14</v>
      </c>
      <c r="E49" s="67">
        <v>22</v>
      </c>
      <c r="F49" s="67">
        <v>10</v>
      </c>
      <c r="G49" s="68"/>
      <c r="H49" s="67">
        <v>14</v>
      </c>
      <c r="I49" s="67">
        <v>21</v>
      </c>
      <c r="J49" s="67">
        <v>12</v>
      </c>
      <c r="K49" s="67">
        <v>5</v>
      </c>
      <c r="L49" s="67">
        <v>1</v>
      </c>
      <c r="M49" s="67">
        <v>17</v>
      </c>
      <c r="N49" s="67">
        <v>4</v>
      </c>
      <c r="O49" s="67">
        <v>7</v>
      </c>
      <c r="P49" s="67">
        <v>20</v>
      </c>
      <c r="Q49" s="67">
        <v>2</v>
      </c>
      <c r="R49" s="67">
        <v>13</v>
      </c>
      <c r="S49" s="67">
        <v>11</v>
      </c>
      <c r="T49" s="67">
        <v>3</v>
      </c>
      <c r="U49" s="67">
        <v>9</v>
      </c>
      <c r="V49" s="67">
        <v>1</v>
      </c>
      <c r="W49" s="67">
        <v>5</v>
      </c>
      <c r="X49" s="67">
        <v>5</v>
      </c>
      <c r="Y49" s="67">
        <v>2</v>
      </c>
      <c r="Z49" s="67">
        <v>0</v>
      </c>
      <c r="AA49" s="67">
        <v>1</v>
      </c>
      <c r="AB49" s="67">
        <v>2</v>
      </c>
      <c r="AC49" s="67">
        <v>7</v>
      </c>
      <c r="AD49" s="67">
        <v>2</v>
      </c>
      <c r="AE49" s="67">
        <v>0</v>
      </c>
      <c r="AF49" s="68"/>
      <c r="AG49" s="68"/>
      <c r="AH49" s="68"/>
      <c r="AI49" s="68"/>
      <c r="AJ49" s="68"/>
      <c r="AK49" s="68"/>
      <c r="AL49" s="67">
        <v>0</v>
      </c>
      <c r="AM49" s="67">
        <v>0</v>
      </c>
      <c r="AN49" s="67">
        <v>0</v>
      </c>
      <c r="AO49" s="68"/>
      <c r="AP49" s="67">
        <v>0</v>
      </c>
      <c r="AQ49" s="68"/>
      <c r="AR49" s="68"/>
      <c r="AS49" s="22">
        <f t="shared" si="1"/>
        <v>232</v>
      </c>
    </row>
    <row r="50" spans="1:45" ht="15" customHeight="1" thickTop="1" x14ac:dyDescent="0.2">
      <c r="A50" s="17" t="s">
        <v>7</v>
      </c>
      <c r="B50" s="69" t="s">
        <v>28</v>
      </c>
      <c r="C50" s="69" t="s">
        <v>29</v>
      </c>
      <c r="D50" s="69" t="s">
        <v>30</v>
      </c>
      <c r="E50" s="69" t="s">
        <v>31</v>
      </c>
      <c r="F50" s="69" t="s">
        <v>51</v>
      </c>
      <c r="G50" s="69" t="s">
        <v>11</v>
      </c>
      <c r="H50" s="69" t="s">
        <v>10</v>
      </c>
      <c r="I50" s="69" t="s">
        <v>9</v>
      </c>
      <c r="J50" s="69" t="s">
        <v>12</v>
      </c>
      <c r="K50" s="69" t="s">
        <v>32</v>
      </c>
      <c r="L50" s="69" t="s">
        <v>33</v>
      </c>
      <c r="M50" s="69" t="s">
        <v>34</v>
      </c>
      <c r="N50" s="69" t="s">
        <v>35</v>
      </c>
      <c r="O50" s="69" t="s">
        <v>36</v>
      </c>
      <c r="P50" s="69" t="s">
        <v>37</v>
      </c>
      <c r="Q50" s="69" t="s">
        <v>13</v>
      </c>
      <c r="R50" s="69" t="s">
        <v>14</v>
      </c>
      <c r="S50" s="69" t="s">
        <v>15</v>
      </c>
      <c r="T50" s="69" t="s">
        <v>16</v>
      </c>
      <c r="U50" s="69" t="s">
        <v>17</v>
      </c>
      <c r="V50" s="69" t="s">
        <v>18</v>
      </c>
      <c r="W50" s="69" t="s">
        <v>19</v>
      </c>
      <c r="X50" s="69" t="s">
        <v>20</v>
      </c>
      <c r="Y50" s="69" t="s">
        <v>21</v>
      </c>
      <c r="Z50" s="69" t="s">
        <v>22</v>
      </c>
      <c r="AA50" s="69" t="s">
        <v>23</v>
      </c>
      <c r="AB50" s="69" t="s">
        <v>24</v>
      </c>
      <c r="AC50" s="69" t="s">
        <v>25</v>
      </c>
      <c r="AD50" s="69" t="s">
        <v>26</v>
      </c>
      <c r="AE50" s="69" t="s">
        <v>27</v>
      </c>
      <c r="AF50" s="69" t="s">
        <v>38</v>
      </c>
      <c r="AG50" s="69" t="s">
        <v>39</v>
      </c>
      <c r="AH50" s="69" t="s">
        <v>40</v>
      </c>
      <c r="AI50" s="69" t="s">
        <v>41</v>
      </c>
      <c r="AJ50" s="69" t="s">
        <v>42</v>
      </c>
      <c r="AK50" s="69" t="s">
        <v>43</v>
      </c>
      <c r="AL50" s="69" t="s">
        <v>44</v>
      </c>
      <c r="AM50" s="69" t="s">
        <v>45</v>
      </c>
      <c r="AN50" s="69" t="s">
        <v>46</v>
      </c>
      <c r="AO50" s="69" t="s">
        <v>47</v>
      </c>
      <c r="AP50" s="69" t="s">
        <v>48</v>
      </c>
      <c r="AQ50" s="69" t="s">
        <v>49</v>
      </c>
      <c r="AR50" s="69" t="s">
        <v>50</v>
      </c>
      <c r="AS50" s="18"/>
    </row>
    <row r="51" spans="1:45" ht="15" customHeight="1" x14ac:dyDescent="0.2">
      <c r="A51" s="19" t="s">
        <v>56</v>
      </c>
      <c r="B51" s="33">
        <f t="shared" ref="B51:AS51" si="2">SUM(B2:B49)</f>
        <v>10</v>
      </c>
      <c r="C51" s="33">
        <f t="shared" si="2"/>
        <v>173</v>
      </c>
      <c r="D51" s="33">
        <f t="shared" si="2"/>
        <v>182</v>
      </c>
      <c r="E51" s="33">
        <f t="shared" si="2"/>
        <v>331</v>
      </c>
      <c r="F51" s="33">
        <f t="shared" si="2"/>
        <v>201</v>
      </c>
      <c r="G51" s="33">
        <f t="shared" si="2"/>
        <v>0</v>
      </c>
      <c r="H51" s="33">
        <f t="shared" si="2"/>
        <v>101</v>
      </c>
      <c r="I51" s="33">
        <f t="shared" si="2"/>
        <v>193</v>
      </c>
      <c r="J51" s="33">
        <f t="shared" si="2"/>
        <v>56</v>
      </c>
      <c r="K51" s="33">
        <f t="shared" si="2"/>
        <v>227</v>
      </c>
      <c r="L51" s="33">
        <f t="shared" si="2"/>
        <v>16</v>
      </c>
      <c r="M51" s="33">
        <f t="shared" si="2"/>
        <v>85</v>
      </c>
      <c r="N51" s="33">
        <f t="shared" si="2"/>
        <v>94</v>
      </c>
      <c r="O51" s="33">
        <f t="shared" si="2"/>
        <v>31</v>
      </c>
      <c r="P51" s="33">
        <f t="shared" si="2"/>
        <v>22</v>
      </c>
      <c r="Q51" s="33">
        <f t="shared" si="2"/>
        <v>201</v>
      </c>
      <c r="R51" s="33">
        <f t="shared" si="2"/>
        <v>523</v>
      </c>
      <c r="S51" s="33">
        <f t="shared" si="2"/>
        <v>857</v>
      </c>
      <c r="T51" s="33">
        <f t="shared" si="2"/>
        <v>11</v>
      </c>
      <c r="U51" s="33">
        <f t="shared" si="2"/>
        <v>321</v>
      </c>
      <c r="V51" s="33">
        <f t="shared" si="2"/>
        <v>43</v>
      </c>
      <c r="W51" s="33">
        <f t="shared" si="2"/>
        <v>270</v>
      </c>
      <c r="X51" s="33">
        <f t="shared" si="2"/>
        <v>250</v>
      </c>
      <c r="Y51" s="33">
        <f t="shared" si="2"/>
        <v>61</v>
      </c>
      <c r="Z51" s="33">
        <f t="shared" si="2"/>
        <v>5</v>
      </c>
      <c r="AA51" s="33">
        <f t="shared" si="2"/>
        <v>9</v>
      </c>
      <c r="AB51" s="33">
        <f t="shared" si="2"/>
        <v>107</v>
      </c>
      <c r="AC51" s="33">
        <f t="shared" si="2"/>
        <v>18</v>
      </c>
      <c r="AD51" s="33">
        <f t="shared" si="2"/>
        <v>95</v>
      </c>
      <c r="AE51" s="33">
        <f t="shared" si="2"/>
        <v>7</v>
      </c>
      <c r="AF51" s="33">
        <f t="shared" si="2"/>
        <v>6</v>
      </c>
      <c r="AG51" s="33">
        <f t="shared" si="2"/>
        <v>3</v>
      </c>
      <c r="AH51" s="33">
        <f t="shared" si="2"/>
        <v>0</v>
      </c>
      <c r="AI51" s="33">
        <f t="shared" si="2"/>
        <v>0</v>
      </c>
      <c r="AJ51" s="33">
        <f t="shared" si="2"/>
        <v>16</v>
      </c>
      <c r="AK51" s="33">
        <f t="shared" si="2"/>
        <v>17</v>
      </c>
      <c r="AL51" s="33">
        <f t="shared" si="2"/>
        <v>41</v>
      </c>
      <c r="AM51" s="33">
        <f t="shared" si="2"/>
        <v>4</v>
      </c>
      <c r="AN51" s="33">
        <f t="shared" si="2"/>
        <v>0</v>
      </c>
      <c r="AO51" s="33">
        <f t="shared" si="2"/>
        <v>5</v>
      </c>
      <c r="AP51" s="33">
        <f t="shared" si="2"/>
        <v>0</v>
      </c>
      <c r="AQ51" s="33">
        <f t="shared" si="2"/>
        <v>0</v>
      </c>
      <c r="AR51" s="33">
        <f t="shared" si="2"/>
        <v>0</v>
      </c>
      <c r="AS51" s="34">
        <f t="shared" si="2"/>
        <v>4592</v>
      </c>
    </row>
    <row r="52" spans="1:45" ht="15" customHeight="1" thickBot="1" x14ac:dyDescent="0.25">
      <c r="A52" s="20" t="s">
        <v>55</v>
      </c>
      <c r="B52" s="35">
        <f>B51/'==HUNTER by BLIND=='!B50</f>
        <v>0.66666666666666663</v>
      </c>
      <c r="C52" s="35">
        <f>C51/'==HUNTER by BLIND=='!C50</f>
        <v>2.703125</v>
      </c>
      <c r="D52" s="35">
        <f>D51/'==HUNTER by BLIND=='!D50</f>
        <v>2.3037974683544302</v>
      </c>
      <c r="E52" s="35">
        <f>E51/'==HUNTER by BLIND=='!E50</f>
        <v>2.853448275862069</v>
      </c>
      <c r="F52" s="35">
        <f>F51/'==HUNTER by BLIND=='!F50</f>
        <v>1.9326923076923077</v>
      </c>
      <c r="G52" s="35" t="s">
        <v>82</v>
      </c>
      <c r="H52" s="35">
        <f>H51/'==HUNTER by BLIND=='!H50</f>
        <v>2.1041666666666665</v>
      </c>
      <c r="I52" s="35">
        <f>I51/'==HUNTER by BLIND=='!I50</f>
        <v>2.0104166666666665</v>
      </c>
      <c r="J52" s="35">
        <f>J51/'==HUNTER by BLIND=='!J50</f>
        <v>1.3658536585365855</v>
      </c>
      <c r="K52" s="35">
        <f>K51/'==HUNTER by BLIND=='!K50</f>
        <v>2.4148936170212765</v>
      </c>
      <c r="L52" s="35">
        <f>L51/'==HUNTER by BLIND=='!L50</f>
        <v>0.59259259259259256</v>
      </c>
      <c r="M52" s="35">
        <f>M51/'==HUNTER by BLIND=='!M50</f>
        <v>1.7708333333333333</v>
      </c>
      <c r="N52" s="35">
        <f>N51/'==HUNTER by BLIND=='!N50</f>
        <v>1.3055555555555556</v>
      </c>
      <c r="O52" s="35">
        <f>O51/'==HUNTER by BLIND=='!O50</f>
        <v>1.2916666666666667</v>
      </c>
      <c r="P52" s="35">
        <f>P51/'==HUNTER by BLIND=='!P50</f>
        <v>1.5714285714285714</v>
      </c>
      <c r="Q52" s="35">
        <f>Q51/'==HUNTER by BLIND=='!Q50</f>
        <v>1.558139534883721</v>
      </c>
      <c r="R52" s="35">
        <f>R51/'==HUNTER by BLIND=='!R50</f>
        <v>3.4183006535947711</v>
      </c>
      <c r="S52" s="35">
        <f>S51/'==HUNTER by BLIND=='!S50</f>
        <v>5.2901234567901234</v>
      </c>
      <c r="T52" s="35">
        <f>T51/'==HUNTER by BLIND=='!T50</f>
        <v>0.91666666666666663</v>
      </c>
      <c r="U52" s="35">
        <f>U51/'==HUNTER by BLIND=='!U50</f>
        <v>3</v>
      </c>
      <c r="V52" s="35">
        <f>V51/'==HUNTER by BLIND=='!V50</f>
        <v>1.0238095238095237</v>
      </c>
      <c r="W52" s="35">
        <f>W51/'==HUNTER by BLIND=='!W50</f>
        <v>2.7835051546391751</v>
      </c>
      <c r="X52" s="35">
        <f>X51/'==HUNTER by BLIND=='!X50</f>
        <v>2.2727272727272729</v>
      </c>
      <c r="Y52" s="35">
        <f>Y51/'==HUNTER by BLIND=='!Y50</f>
        <v>1.5641025641025641</v>
      </c>
      <c r="Z52" s="35">
        <f>Z51/'==HUNTER by BLIND=='!Z50</f>
        <v>0.29411764705882354</v>
      </c>
      <c r="AA52" s="35">
        <f>AA51/'==HUNTER by BLIND=='!AA50</f>
        <v>1.2857142857142858</v>
      </c>
      <c r="AB52" s="35">
        <f>AB51/'==HUNTER by BLIND=='!AB50</f>
        <v>2.2765957446808511</v>
      </c>
      <c r="AC52" s="35">
        <f>AC51/'==HUNTER by BLIND=='!AC50</f>
        <v>1</v>
      </c>
      <c r="AD52" s="35">
        <f>AD51/'==HUNTER by BLIND=='!AD50</f>
        <v>1.6379310344827587</v>
      </c>
      <c r="AE52" s="35">
        <f>AE51/'==HUNTER by BLIND=='!AE50</f>
        <v>0.26923076923076922</v>
      </c>
      <c r="AF52" s="35">
        <f>AF51/'==HUNTER by BLIND=='!AF50</f>
        <v>0.4</v>
      </c>
      <c r="AG52" s="35">
        <f>AG51/'==HUNTER by BLIND=='!AG50</f>
        <v>0.15789473684210525</v>
      </c>
      <c r="AH52" s="35" t="s">
        <v>82</v>
      </c>
      <c r="AI52" s="35" t="s">
        <v>82</v>
      </c>
      <c r="AJ52" s="35">
        <f>AJ51/'==HUNTER by BLIND=='!AJ50</f>
        <v>0.3902439024390244</v>
      </c>
      <c r="AK52" s="35">
        <f>AK51/'==HUNTER by BLIND=='!AK50</f>
        <v>0.38636363636363635</v>
      </c>
      <c r="AL52" s="35">
        <f>AL51/'==HUNTER by BLIND=='!AL50</f>
        <v>0.7321428571428571</v>
      </c>
      <c r="AM52" s="35">
        <f>AM51/'==HUNTER by BLIND=='!AM50</f>
        <v>0.16</v>
      </c>
      <c r="AN52" s="35">
        <f>AN51/'==HUNTER by BLIND=='!AN50</f>
        <v>0</v>
      </c>
      <c r="AO52" s="35">
        <f>AO51/'==HUNTER by BLIND=='!AO50</f>
        <v>0.14705882352941177</v>
      </c>
      <c r="AP52" s="35">
        <f>AP51/'==HUNTER by BLIND=='!AP50</f>
        <v>0</v>
      </c>
      <c r="AQ52" s="35">
        <f>AQ51/'==HUNTER by BLIND=='!AQ50</f>
        <v>0</v>
      </c>
      <c r="AR52" s="35">
        <f>AR51/'==HUNTER by BLIND=='!AR50</f>
        <v>0</v>
      </c>
      <c r="AS52" s="36">
        <f>AS51/'==HUNTER by BLIND=='!AS50</f>
        <v>2.1568811648661343</v>
      </c>
    </row>
    <row r="53" spans="1:45" ht="15" customHeight="1" thickTop="1" x14ac:dyDescent="0.2"/>
  </sheetData>
  <phoneticPr fontId="0" type="noConversion"/>
  <pageMargins left="0.25" right="0.2" top="0.75" bottom="0.25" header="0.25" footer="0"/>
  <pageSetup scale="68" orientation="landscape" horizontalDpi="1200" verticalDpi="1200" r:id="rId1"/>
  <headerFooter alignWithMargins="0">
    <oddHeader>&amp;C&amp;24 2012/13 &amp;"Arial,Bold Italic"Duck&amp;"Arial,Regular" Harvest by Blind Number (McCormack Unit)</oddHeader>
  </headerFooter>
  <ignoredErrors>
    <ignoredError sqref="Q50:AR50" numberStoredAsText="1"/>
    <ignoredError sqref="AR52:AS52 AE52 AA52:AB52 AO52 T52 J52 C52:F52 K52:S52 U52:Z52 AN52 AP52 AC52:AD52 AF52:AG52 AL52:AM52 H52:I52" evalError="1"/>
    <ignoredError sqref="AF51:AO51 AS29:AS49 AS5:AS28 AS2:AS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V53"/>
  <sheetViews>
    <sheetView topLeftCell="F1" zoomScaleNormal="100" workbookViewId="0">
      <pane ySplit="1" topLeftCell="A8" activePane="bottomLeft" state="frozen"/>
      <selection pane="bottomLeft" activeCell="A2" sqref="A2:A35"/>
    </sheetView>
  </sheetViews>
  <sheetFormatPr defaultRowHeight="15" customHeight="1" x14ac:dyDescent="0.2"/>
  <cols>
    <col min="1" max="1" width="20.7109375" style="7" customWidth="1"/>
    <col min="2" max="44" width="4.7109375" style="7" customWidth="1"/>
    <col min="45" max="45" width="10.7109375" style="7" customWidth="1"/>
    <col min="46" max="46" width="5.7109375" style="7" customWidth="1"/>
    <col min="47" max="47" width="4.7109375" style="7" customWidth="1"/>
    <col min="48" max="48" width="15.7109375" style="7" customWidth="1"/>
    <col min="49" max="16384" width="9.140625" style="7"/>
  </cols>
  <sheetData>
    <row r="1" spans="1:48" s="38" customFormat="1" ht="15" customHeight="1" x14ac:dyDescent="0.2">
      <c r="A1" s="37" t="s">
        <v>0</v>
      </c>
      <c r="B1" s="14" t="s">
        <v>28</v>
      </c>
      <c r="C1" s="14" t="s">
        <v>29</v>
      </c>
      <c r="D1" s="14" t="s">
        <v>30</v>
      </c>
      <c r="E1" s="14" t="s">
        <v>31</v>
      </c>
      <c r="F1" s="14" t="s">
        <v>51</v>
      </c>
      <c r="G1" s="14" t="s">
        <v>11</v>
      </c>
      <c r="H1" s="14" t="s">
        <v>10</v>
      </c>
      <c r="I1" s="14" t="s">
        <v>9</v>
      </c>
      <c r="J1" s="14" t="s">
        <v>12</v>
      </c>
      <c r="K1" s="14" t="s">
        <v>32</v>
      </c>
      <c r="L1" s="14" t="s">
        <v>33</v>
      </c>
      <c r="M1" s="14" t="s">
        <v>34</v>
      </c>
      <c r="N1" s="14" t="s">
        <v>35</v>
      </c>
      <c r="O1" s="14" t="s">
        <v>36</v>
      </c>
      <c r="P1" s="14" t="s">
        <v>37</v>
      </c>
      <c r="Q1" s="14" t="s">
        <v>13</v>
      </c>
      <c r="R1" s="14" t="s">
        <v>14</v>
      </c>
      <c r="S1" s="14" t="s">
        <v>15</v>
      </c>
      <c r="T1" s="14" t="s">
        <v>16</v>
      </c>
      <c r="U1" s="14" t="s">
        <v>17</v>
      </c>
      <c r="V1" s="14" t="s">
        <v>18</v>
      </c>
      <c r="W1" s="14" t="s">
        <v>19</v>
      </c>
      <c r="X1" s="14" t="s">
        <v>20</v>
      </c>
      <c r="Y1" s="14" t="s">
        <v>21</v>
      </c>
      <c r="Z1" s="14" t="s">
        <v>22</v>
      </c>
      <c r="AA1" s="14" t="s">
        <v>23</v>
      </c>
      <c r="AB1" s="14" t="s">
        <v>24</v>
      </c>
      <c r="AC1" s="14" t="s">
        <v>25</v>
      </c>
      <c r="AD1" s="14" t="s">
        <v>26</v>
      </c>
      <c r="AE1" s="14" t="s">
        <v>27</v>
      </c>
      <c r="AF1" s="14" t="s">
        <v>38</v>
      </c>
      <c r="AG1" s="14" t="s">
        <v>39</v>
      </c>
      <c r="AH1" s="14" t="s">
        <v>40</v>
      </c>
      <c r="AI1" s="14" t="s">
        <v>41</v>
      </c>
      <c r="AJ1" s="14" t="s">
        <v>42</v>
      </c>
      <c r="AK1" s="14" t="s">
        <v>43</v>
      </c>
      <c r="AL1" s="14" t="s">
        <v>44</v>
      </c>
      <c r="AM1" s="14" t="s">
        <v>45</v>
      </c>
      <c r="AN1" s="14" t="s">
        <v>46</v>
      </c>
      <c r="AO1" s="14" t="s">
        <v>47</v>
      </c>
      <c r="AP1" s="14" t="s">
        <v>48</v>
      </c>
      <c r="AQ1" s="14" t="s">
        <v>49</v>
      </c>
      <c r="AR1" s="14" t="s">
        <v>50</v>
      </c>
      <c r="AS1" s="14" t="s">
        <v>59</v>
      </c>
    </row>
    <row r="2" spans="1:48" ht="15" customHeight="1" x14ac:dyDescent="0.2">
      <c r="A2" s="46">
        <v>42294</v>
      </c>
      <c r="B2" s="63"/>
      <c r="C2" s="22">
        <v>0</v>
      </c>
      <c r="D2" s="22">
        <v>0</v>
      </c>
      <c r="E2" s="22">
        <v>0</v>
      </c>
      <c r="F2" s="22">
        <v>0</v>
      </c>
      <c r="G2" s="63"/>
      <c r="H2" s="22">
        <v>0</v>
      </c>
      <c r="I2" s="22">
        <v>0</v>
      </c>
      <c r="J2" s="63"/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63"/>
      <c r="Q2" s="22">
        <v>0</v>
      </c>
      <c r="R2" s="22">
        <v>0</v>
      </c>
      <c r="S2" s="22">
        <v>4</v>
      </c>
      <c r="T2" s="63"/>
      <c r="U2" s="22">
        <v>1</v>
      </c>
      <c r="V2" s="22">
        <v>0</v>
      </c>
      <c r="W2" s="22">
        <v>0</v>
      </c>
      <c r="X2" s="22">
        <v>0</v>
      </c>
      <c r="Y2" s="63"/>
      <c r="Z2" s="63"/>
      <c r="AA2" s="63"/>
      <c r="AB2" s="63"/>
      <c r="AC2" s="63"/>
      <c r="AD2" s="22">
        <v>0</v>
      </c>
      <c r="AE2" s="63"/>
      <c r="AF2" s="63"/>
      <c r="AG2" s="63"/>
      <c r="AH2" s="63"/>
      <c r="AI2" s="63"/>
      <c r="AJ2" s="63"/>
      <c r="AK2" s="22">
        <v>3</v>
      </c>
      <c r="AL2" s="63"/>
      <c r="AM2" s="63"/>
      <c r="AN2" s="22">
        <v>15</v>
      </c>
      <c r="AO2" s="22">
        <v>8</v>
      </c>
      <c r="AP2" s="22">
        <v>3</v>
      </c>
      <c r="AQ2" s="63"/>
      <c r="AR2" s="63"/>
      <c r="AS2" s="22">
        <f t="shared" ref="AS2:AS4" si="0">SUM(B2:AR2)</f>
        <v>34</v>
      </c>
    </row>
    <row r="3" spans="1:48" ht="15" customHeight="1" x14ac:dyDescent="0.2">
      <c r="A3" s="47">
        <v>42295</v>
      </c>
      <c r="B3" s="63"/>
      <c r="C3" s="22">
        <v>0</v>
      </c>
      <c r="D3" s="22">
        <v>0</v>
      </c>
      <c r="E3" s="22">
        <v>0</v>
      </c>
      <c r="F3" s="22">
        <v>0</v>
      </c>
      <c r="G3" s="63"/>
      <c r="H3" s="22">
        <v>0</v>
      </c>
      <c r="I3" s="22">
        <v>0</v>
      </c>
      <c r="J3" s="63"/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63"/>
      <c r="Q3" s="22">
        <v>0</v>
      </c>
      <c r="R3" s="22">
        <v>0</v>
      </c>
      <c r="S3" s="22">
        <v>0</v>
      </c>
      <c r="T3" s="63"/>
      <c r="U3" s="22">
        <v>0</v>
      </c>
      <c r="V3" s="63"/>
      <c r="W3" s="22">
        <v>0</v>
      </c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22">
        <v>6</v>
      </c>
      <c r="AK3" s="63"/>
      <c r="AL3" s="63"/>
      <c r="AM3" s="63"/>
      <c r="AN3" s="63"/>
      <c r="AO3" s="63"/>
      <c r="AP3" s="63"/>
      <c r="AQ3" s="63"/>
      <c r="AR3" s="63"/>
      <c r="AS3" s="22">
        <f t="shared" si="0"/>
        <v>6</v>
      </c>
      <c r="AU3" s="4"/>
      <c r="AV3" s="5" t="s">
        <v>53</v>
      </c>
    </row>
    <row r="4" spans="1:48" ht="15" customHeight="1" x14ac:dyDescent="0.2">
      <c r="A4" s="47">
        <v>42298</v>
      </c>
      <c r="B4" s="63"/>
      <c r="C4" s="63"/>
      <c r="D4" s="63"/>
      <c r="E4" s="22">
        <v>0</v>
      </c>
      <c r="F4" s="22">
        <v>0</v>
      </c>
      <c r="G4" s="63"/>
      <c r="H4" s="63"/>
      <c r="I4" s="22">
        <v>0</v>
      </c>
      <c r="J4" s="63"/>
      <c r="K4" s="22">
        <v>0</v>
      </c>
      <c r="L4" s="63"/>
      <c r="M4" s="63"/>
      <c r="N4" s="63"/>
      <c r="O4" s="63"/>
      <c r="P4" s="63"/>
      <c r="Q4" s="63"/>
      <c r="R4" s="22">
        <v>1</v>
      </c>
      <c r="S4" s="22">
        <v>1</v>
      </c>
      <c r="T4" s="63"/>
      <c r="U4" s="22">
        <v>0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22">
        <f t="shared" si="0"/>
        <v>2</v>
      </c>
      <c r="AU4" s="6"/>
      <c r="AV4" s="6"/>
    </row>
    <row r="5" spans="1:48" ht="15" customHeight="1" x14ac:dyDescent="0.2">
      <c r="A5" s="47">
        <v>42301</v>
      </c>
      <c r="B5" s="63"/>
      <c r="C5" s="63"/>
      <c r="D5" s="22">
        <v>0</v>
      </c>
      <c r="E5" s="22">
        <v>0</v>
      </c>
      <c r="F5" s="22">
        <v>0</v>
      </c>
      <c r="G5" s="63"/>
      <c r="H5" s="22">
        <v>0</v>
      </c>
      <c r="I5" s="22">
        <v>0</v>
      </c>
      <c r="J5" s="63"/>
      <c r="K5" s="22">
        <v>0</v>
      </c>
      <c r="L5" s="63"/>
      <c r="M5" s="63"/>
      <c r="N5" s="22">
        <v>0</v>
      </c>
      <c r="O5" s="63"/>
      <c r="P5" s="63"/>
      <c r="Q5" s="22">
        <v>0</v>
      </c>
      <c r="R5" s="22">
        <v>0</v>
      </c>
      <c r="S5" s="22">
        <v>0</v>
      </c>
      <c r="T5" s="63"/>
      <c r="U5" s="22">
        <v>0</v>
      </c>
      <c r="V5" s="63"/>
      <c r="W5" s="22">
        <v>0</v>
      </c>
      <c r="X5" s="22">
        <v>0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22">
        <v>2</v>
      </c>
      <c r="AK5" s="22">
        <v>11</v>
      </c>
      <c r="AL5" s="22">
        <v>0</v>
      </c>
      <c r="AM5" s="63"/>
      <c r="AN5" s="63"/>
      <c r="AO5" s="22">
        <v>6</v>
      </c>
      <c r="AP5" s="63"/>
      <c r="AQ5" s="63"/>
      <c r="AR5" s="63"/>
      <c r="AS5" s="22">
        <f t="shared" ref="AS5:AS49" si="1">SUM(B5:AR5)</f>
        <v>19</v>
      </c>
      <c r="AU5" s="58"/>
      <c r="AV5" s="5" t="s">
        <v>54</v>
      </c>
    </row>
    <row r="6" spans="1:48" ht="15" customHeight="1" x14ac:dyDescent="0.2">
      <c r="A6" s="47">
        <v>42302</v>
      </c>
      <c r="B6" s="63"/>
      <c r="C6" s="22">
        <v>0</v>
      </c>
      <c r="D6" s="22">
        <v>0</v>
      </c>
      <c r="E6" s="22">
        <v>0</v>
      </c>
      <c r="F6" s="22">
        <v>0</v>
      </c>
      <c r="G6" s="63"/>
      <c r="H6" s="63"/>
      <c r="I6" s="22">
        <v>0</v>
      </c>
      <c r="J6" s="63"/>
      <c r="K6" s="22">
        <v>0</v>
      </c>
      <c r="L6" s="22">
        <v>0</v>
      </c>
      <c r="M6" s="63"/>
      <c r="N6" s="22">
        <v>0</v>
      </c>
      <c r="O6" s="63"/>
      <c r="P6" s="63"/>
      <c r="Q6" s="63"/>
      <c r="R6" s="63"/>
      <c r="S6" s="22">
        <v>1</v>
      </c>
      <c r="T6" s="63"/>
      <c r="U6" s="22">
        <v>0</v>
      </c>
      <c r="V6" s="63"/>
      <c r="W6" s="63"/>
      <c r="X6" s="22">
        <v>0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22">
        <v>2</v>
      </c>
      <c r="AL6" s="63"/>
      <c r="AM6" s="63"/>
      <c r="AN6" s="63"/>
      <c r="AO6" s="63"/>
      <c r="AP6" s="63"/>
      <c r="AQ6" s="63"/>
      <c r="AR6" s="63"/>
      <c r="AS6" s="22">
        <f t="shared" si="1"/>
        <v>3</v>
      </c>
    </row>
    <row r="7" spans="1:48" s="10" customFormat="1" ht="15" customHeight="1" x14ac:dyDescent="0.2">
      <c r="A7" s="47">
        <v>42305</v>
      </c>
      <c r="B7" s="63"/>
      <c r="C7" s="22">
        <v>0</v>
      </c>
      <c r="D7" s="22">
        <v>0</v>
      </c>
      <c r="E7" s="22">
        <v>0</v>
      </c>
      <c r="F7" s="22">
        <v>0</v>
      </c>
      <c r="G7" s="63"/>
      <c r="H7" s="63"/>
      <c r="I7" s="22">
        <v>0</v>
      </c>
      <c r="J7" s="63"/>
      <c r="K7" s="22">
        <v>0</v>
      </c>
      <c r="L7" s="63"/>
      <c r="M7" s="22">
        <v>0</v>
      </c>
      <c r="N7" s="22">
        <v>0</v>
      </c>
      <c r="O7" s="63"/>
      <c r="P7" s="63"/>
      <c r="Q7" s="63"/>
      <c r="R7" s="22">
        <v>0</v>
      </c>
      <c r="S7" s="22">
        <v>0</v>
      </c>
      <c r="T7" s="63"/>
      <c r="U7" s="22">
        <v>0</v>
      </c>
      <c r="V7" s="63"/>
      <c r="W7" s="63"/>
      <c r="X7" s="22">
        <v>0</v>
      </c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22">
        <v>1</v>
      </c>
      <c r="AM7" s="63"/>
      <c r="AN7" s="63"/>
      <c r="AO7" s="63"/>
      <c r="AP7" s="63"/>
      <c r="AQ7" s="63"/>
      <c r="AR7" s="64"/>
      <c r="AS7" s="22">
        <f t="shared" si="1"/>
        <v>1</v>
      </c>
      <c r="AU7" s="51"/>
      <c r="AV7" s="52" t="s">
        <v>83</v>
      </c>
    </row>
    <row r="8" spans="1:48" s="10" customFormat="1" ht="15" customHeight="1" x14ac:dyDescent="0.2">
      <c r="A8" s="47">
        <v>42308</v>
      </c>
      <c r="B8" s="63"/>
      <c r="C8" s="63"/>
      <c r="D8" s="22">
        <v>0</v>
      </c>
      <c r="E8" s="22">
        <v>0</v>
      </c>
      <c r="F8" s="63"/>
      <c r="G8" s="63"/>
      <c r="H8" s="22">
        <v>0</v>
      </c>
      <c r="I8" s="22">
        <v>0</v>
      </c>
      <c r="J8" s="63"/>
      <c r="K8" s="22">
        <v>0</v>
      </c>
      <c r="L8" s="63"/>
      <c r="M8" s="63"/>
      <c r="N8" s="22">
        <v>0</v>
      </c>
      <c r="O8" s="63"/>
      <c r="P8" s="63"/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63"/>
      <c r="W8" s="22">
        <v>0</v>
      </c>
      <c r="X8" s="22">
        <v>0</v>
      </c>
      <c r="Y8" s="22">
        <v>0</v>
      </c>
      <c r="Z8" s="63"/>
      <c r="AA8" s="63"/>
      <c r="AB8" s="63"/>
      <c r="AC8" s="63"/>
      <c r="AD8" s="22">
        <v>0</v>
      </c>
      <c r="AE8" s="22">
        <v>0</v>
      </c>
      <c r="AF8" s="63"/>
      <c r="AG8" s="63"/>
      <c r="AH8" s="63"/>
      <c r="AI8" s="63"/>
      <c r="AJ8" s="22">
        <v>0</v>
      </c>
      <c r="AK8" s="22">
        <v>0</v>
      </c>
      <c r="AL8" s="22">
        <v>11</v>
      </c>
      <c r="AM8" s="22">
        <v>0</v>
      </c>
      <c r="AN8" s="63"/>
      <c r="AO8" s="63"/>
      <c r="AP8" s="63"/>
      <c r="AQ8" s="63"/>
      <c r="AR8" s="64"/>
      <c r="AS8" s="22">
        <f t="shared" si="1"/>
        <v>11</v>
      </c>
    </row>
    <row r="9" spans="1:48" s="10" customFormat="1" ht="15" customHeight="1" x14ac:dyDescent="0.2">
      <c r="A9" s="47">
        <v>42309</v>
      </c>
      <c r="B9" s="63"/>
      <c r="C9" s="22">
        <v>0</v>
      </c>
      <c r="D9" s="22">
        <v>0</v>
      </c>
      <c r="E9" s="22">
        <v>0</v>
      </c>
      <c r="F9" s="22">
        <v>0</v>
      </c>
      <c r="G9" s="63"/>
      <c r="H9" s="22">
        <v>0</v>
      </c>
      <c r="I9" s="22">
        <v>0</v>
      </c>
      <c r="J9" s="63"/>
      <c r="K9" s="22">
        <v>0</v>
      </c>
      <c r="L9" s="63"/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63"/>
      <c r="U9" s="22">
        <v>0</v>
      </c>
      <c r="V9" s="63"/>
      <c r="W9" s="63"/>
      <c r="X9" s="22">
        <v>0</v>
      </c>
      <c r="Y9" s="63"/>
      <c r="Z9" s="22">
        <v>0</v>
      </c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22">
        <v>0</v>
      </c>
      <c r="AL9" s="22">
        <v>8</v>
      </c>
      <c r="AM9" s="63"/>
      <c r="AN9" s="63"/>
      <c r="AO9" s="63"/>
      <c r="AP9" s="63"/>
      <c r="AQ9" s="63"/>
      <c r="AR9" s="64"/>
      <c r="AS9" s="22">
        <f t="shared" si="1"/>
        <v>8</v>
      </c>
    </row>
    <row r="10" spans="1:48" s="10" customFormat="1" ht="15" customHeight="1" x14ac:dyDescent="0.2">
      <c r="A10" s="50">
        <v>42312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 t="s">
        <v>82</v>
      </c>
    </row>
    <row r="11" spans="1:48" ht="15" customHeight="1" x14ac:dyDescent="0.2">
      <c r="A11" s="50">
        <v>42315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 t="s">
        <v>82</v>
      </c>
    </row>
    <row r="12" spans="1:48" ht="15" customHeight="1" x14ac:dyDescent="0.2">
      <c r="A12" s="47">
        <v>42316</v>
      </c>
      <c r="B12" s="63"/>
      <c r="C12" s="63"/>
      <c r="D12" s="22">
        <v>0</v>
      </c>
      <c r="E12" s="22">
        <v>0</v>
      </c>
      <c r="F12" s="22">
        <v>0</v>
      </c>
      <c r="G12" s="63"/>
      <c r="H12" s="63"/>
      <c r="I12" s="22">
        <v>0</v>
      </c>
      <c r="J12" s="63"/>
      <c r="K12" s="22">
        <v>0</v>
      </c>
      <c r="L12" s="63"/>
      <c r="M12" s="63"/>
      <c r="N12" s="22">
        <v>0</v>
      </c>
      <c r="O12" s="63"/>
      <c r="P12" s="63"/>
      <c r="Q12" s="22">
        <v>0</v>
      </c>
      <c r="R12" s="22">
        <v>0</v>
      </c>
      <c r="S12" s="22">
        <v>1</v>
      </c>
      <c r="T12" s="63"/>
      <c r="U12" s="22">
        <v>0</v>
      </c>
      <c r="V12" s="63"/>
      <c r="W12" s="22">
        <v>0</v>
      </c>
      <c r="X12" s="22">
        <v>0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22">
        <v>1</v>
      </c>
      <c r="AL12" s="63"/>
      <c r="AM12" s="63"/>
      <c r="AN12" s="63"/>
      <c r="AO12" s="63"/>
      <c r="AP12" s="63"/>
      <c r="AQ12" s="63"/>
      <c r="AR12" s="63"/>
      <c r="AS12" s="22">
        <f t="shared" si="1"/>
        <v>2</v>
      </c>
    </row>
    <row r="13" spans="1:48" ht="15" customHeight="1" x14ac:dyDescent="0.2">
      <c r="A13" s="47">
        <v>42319</v>
      </c>
      <c r="B13" s="63"/>
      <c r="C13" s="22">
        <v>0</v>
      </c>
      <c r="D13" s="22">
        <v>0</v>
      </c>
      <c r="E13" s="22">
        <v>0</v>
      </c>
      <c r="F13" s="22">
        <v>0</v>
      </c>
      <c r="G13" s="63"/>
      <c r="H13" s="63"/>
      <c r="I13" s="22">
        <v>2</v>
      </c>
      <c r="J13" s="22">
        <v>0</v>
      </c>
      <c r="K13" s="22">
        <v>5</v>
      </c>
      <c r="L13" s="22">
        <v>0</v>
      </c>
      <c r="M13" s="22">
        <v>0</v>
      </c>
      <c r="N13" s="22">
        <v>0</v>
      </c>
      <c r="O13" s="22">
        <v>0</v>
      </c>
      <c r="P13" s="63"/>
      <c r="Q13" s="22">
        <v>1</v>
      </c>
      <c r="R13" s="22">
        <v>0</v>
      </c>
      <c r="S13" s="22">
        <v>0</v>
      </c>
      <c r="T13" s="63"/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63"/>
      <c r="AA13" s="63"/>
      <c r="AB13" s="63"/>
      <c r="AC13" s="63"/>
      <c r="AD13" s="63"/>
      <c r="AE13" s="22">
        <v>0</v>
      </c>
      <c r="AF13" s="63"/>
      <c r="AG13" s="63"/>
      <c r="AH13" s="63"/>
      <c r="AI13" s="63"/>
      <c r="AJ13" s="22">
        <v>0</v>
      </c>
      <c r="AK13" s="63"/>
      <c r="AL13" s="22">
        <v>0</v>
      </c>
      <c r="AM13" s="63"/>
      <c r="AN13" s="63"/>
      <c r="AO13" s="22">
        <v>4</v>
      </c>
      <c r="AP13" s="63"/>
      <c r="AQ13" s="63"/>
      <c r="AR13" s="63"/>
      <c r="AS13" s="22">
        <f t="shared" si="1"/>
        <v>12</v>
      </c>
    </row>
    <row r="14" spans="1:48" ht="15" customHeight="1" x14ac:dyDescent="0.2">
      <c r="A14" s="57">
        <v>42322</v>
      </c>
      <c r="B14" s="55"/>
      <c r="C14" s="54"/>
      <c r="D14" s="54">
        <v>0</v>
      </c>
      <c r="E14" s="54">
        <v>0</v>
      </c>
      <c r="F14" s="54">
        <v>0</v>
      </c>
      <c r="G14" s="54"/>
      <c r="H14" s="54"/>
      <c r="I14" s="54">
        <v>0</v>
      </c>
      <c r="J14" s="54"/>
      <c r="K14" s="54">
        <v>0</v>
      </c>
      <c r="L14" s="54">
        <v>0</v>
      </c>
      <c r="M14" s="54"/>
      <c r="N14" s="54"/>
      <c r="O14" s="54"/>
      <c r="P14" s="54"/>
      <c r="Q14" s="55">
        <v>0</v>
      </c>
      <c r="R14" s="55">
        <v>0</v>
      </c>
      <c r="S14" s="55">
        <v>0</v>
      </c>
      <c r="T14" s="55"/>
      <c r="U14" s="54">
        <v>0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>
        <v>0</v>
      </c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>
        <f t="shared" si="1"/>
        <v>0</v>
      </c>
    </row>
    <row r="15" spans="1:48" ht="15" customHeight="1" x14ac:dyDescent="0.2">
      <c r="A15" s="47">
        <v>42323</v>
      </c>
      <c r="B15" s="63"/>
      <c r="C15" s="22">
        <v>0</v>
      </c>
      <c r="D15" s="22">
        <v>0</v>
      </c>
      <c r="E15" s="22">
        <v>0</v>
      </c>
      <c r="F15" s="22">
        <v>0</v>
      </c>
      <c r="G15" s="63"/>
      <c r="H15" s="63"/>
      <c r="I15" s="22">
        <v>0</v>
      </c>
      <c r="J15" s="22">
        <v>0</v>
      </c>
      <c r="K15" s="22">
        <v>0</v>
      </c>
      <c r="L15" s="63"/>
      <c r="M15" s="22">
        <v>0</v>
      </c>
      <c r="N15" s="22">
        <v>0</v>
      </c>
      <c r="O15" s="22">
        <v>0</v>
      </c>
      <c r="P15" s="63"/>
      <c r="Q15" s="22">
        <v>0</v>
      </c>
      <c r="R15" s="22">
        <v>0</v>
      </c>
      <c r="S15" s="22">
        <v>0</v>
      </c>
      <c r="T15" s="63"/>
      <c r="U15" s="22">
        <v>0</v>
      </c>
      <c r="V15" s="63"/>
      <c r="W15" s="22">
        <v>1</v>
      </c>
      <c r="X15" s="22">
        <v>0</v>
      </c>
      <c r="Y15" s="63"/>
      <c r="Z15" s="22">
        <v>0</v>
      </c>
      <c r="AA15" s="63"/>
      <c r="AB15" s="63"/>
      <c r="AC15" s="63"/>
      <c r="AD15" s="22">
        <v>1</v>
      </c>
      <c r="AE15" s="63"/>
      <c r="AF15" s="63"/>
      <c r="AG15" s="63"/>
      <c r="AH15" s="63"/>
      <c r="AI15" s="63"/>
      <c r="AJ15" s="22">
        <v>6</v>
      </c>
      <c r="AK15" s="63"/>
      <c r="AL15" s="22">
        <v>1</v>
      </c>
      <c r="AM15" s="63"/>
      <c r="AN15" s="22">
        <v>1</v>
      </c>
      <c r="AO15" s="63"/>
      <c r="AP15" s="63"/>
      <c r="AQ15" s="63"/>
      <c r="AR15" s="63"/>
      <c r="AS15" s="22">
        <f t="shared" si="1"/>
        <v>10</v>
      </c>
    </row>
    <row r="16" spans="1:48" ht="15" customHeight="1" x14ac:dyDescent="0.2">
      <c r="A16" s="47">
        <v>40865</v>
      </c>
      <c r="B16" s="22">
        <v>0</v>
      </c>
      <c r="C16" s="22">
        <v>0</v>
      </c>
      <c r="D16" s="22">
        <v>0</v>
      </c>
      <c r="E16" s="22">
        <v>0</v>
      </c>
      <c r="F16" s="22">
        <v>1</v>
      </c>
      <c r="G16" s="63"/>
      <c r="H16" s="22">
        <v>0</v>
      </c>
      <c r="I16" s="22">
        <v>0</v>
      </c>
      <c r="J16" s="22">
        <v>0</v>
      </c>
      <c r="K16" s="22">
        <v>0</v>
      </c>
      <c r="L16" s="63"/>
      <c r="M16" s="22">
        <v>0</v>
      </c>
      <c r="N16" s="22">
        <v>0</v>
      </c>
      <c r="O16" s="63"/>
      <c r="P16" s="63"/>
      <c r="Q16" s="22">
        <v>0</v>
      </c>
      <c r="R16" s="22">
        <v>1</v>
      </c>
      <c r="S16" s="22">
        <v>0</v>
      </c>
      <c r="T16" s="63"/>
      <c r="U16" s="22">
        <v>0</v>
      </c>
      <c r="V16" s="63"/>
      <c r="W16" s="63"/>
      <c r="X16" s="22">
        <v>1</v>
      </c>
      <c r="Y16" s="63"/>
      <c r="Z16" s="63"/>
      <c r="AA16" s="63"/>
      <c r="AB16" s="63"/>
      <c r="AC16" s="63"/>
      <c r="AD16" s="22">
        <v>0</v>
      </c>
      <c r="AE16" s="63"/>
      <c r="AF16" s="63"/>
      <c r="AG16" s="63"/>
      <c r="AH16" s="63"/>
      <c r="AI16" s="63"/>
      <c r="AJ16" s="63"/>
      <c r="AK16" s="63"/>
      <c r="AL16" s="22">
        <v>8</v>
      </c>
      <c r="AM16" s="22">
        <v>0</v>
      </c>
      <c r="AN16" s="63"/>
      <c r="AO16" s="63"/>
      <c r="AP16" s="63"/>
      <c r="AQ16" s="63"/>
      <c r="AR16" s="63"/>
      <c r="AS16" s="22">
        <f t="shared" si="1"/>
        <v>11</v>
      </c>
    </row>
    <row r="17" spans="1:45" ht="15" customHeight="1" x14ac:dyDescent="0.2">
      <c r="A17" s="47">
        <v>42329</v>
      </c>
      <c r="B17" s="63"/>
      <c r="C17" s="22">
        <v>0</v>
      </c>
      <c r="D17" s="22">
        <v>1</v>
      </c>
      <c r="E17" s="22">
        <v>0</v>
      </c>
      <c r="F17" s="22">
        <v>0</v>
      </c>
      <c r="G17" s="63"/>
      <c r="H17" s="22">
        <v>1</v>
      </c>
      <c r="I17" s="22">
        <v>0</v>
      </c>
      <c r="J17" s="63"/>
      <c r="K17" s="22">
        <v>1</v>
      </c>
      <c r="L17" s="22">
        <v>0</v>
      </c>
      <c r="M17" s="22">
        <v>0</v>
      </c>
      <c r="N17" s="22">
        <v>0</v>
      </c>
      <c r="O17" s="63"/>
      <c r="P17" s="63"/>
      <c r="Q17" s="22">
        <v>0</v>
      </c>
      <c r="R17" s="22">
        <v>0</v>
      </c>
      <c r="S17" s="22">
        <v>2</v>
      </c>
      <c r="T17" s="63"/>
      <c r="U17" s="22">
        <v>0</v>
      </c>
      <c r="V17" s="63"/>
      <c r="W17" s="63"/>
      <c r="X17" s="22">
        <v>2</v>
      </c>
      <c r="Y17" s="63"/>
      <c r="Z17" s="63"/>
      <c r="AA17" s="63"/>
      <c r="AB17" s="63"/>
      <c r="AC17" s="63"/>
      <c r="AD17" s="63"/>
      <c r="AE17" s="63"/>
      <c r="AF17" s="22">
        <v>12</v>
      </c>
      <c r="AG17" s="63"/>
      <c r="AH17" s="63"/>
      <c r="AI17" s="63"/>
      <c r="AJ17" s="63"/>
      <c r="AK17" s="22">
        <v>0</v>
      </c>
      <c r="AL17" s="22">
        <v>3</v>
      </c>
      <c r="AM17" s="63"/>
      <c r="AN17" s="63"/>
      <c r="AO17" s="63"/>
      <c r="AP17" s="63"/>
      <c r="AQ17" s="63"/>
      <c r="AR17" s="63"/>
      <c r="AS17" s="22">
        <f t="shared" si="1"/>
        <v>22</v>
      </c>
    </row>
    <row r="18" spans="1:45" ht="15" customHeight="1" x14ac:dyDescent="0.2">
      <c r="A18" s="47">
        <v>42696</v>
      </c>
      <c r="B18" s="63"/>
      <c r="C18" s="22">
        <v>0</v>
      </c>
      <c r="D18" s="22">
        <v>0</v>
      </c>
      <c r="E18" s="22">
        <v>0</v>
      </c>
      <c r="F18" s="22">
        <v>2</v>
      </c>
      <c r="G18" s="63"/>
      <c r="H18" s="63"/>
      <c r="I18" s="22">
        <v>0</v>
      </c>
      <c r="J18" s="22">
        <v>0</v>
      </c>
      <c r="K18" s="22">
        <v>0</v>
      </c>
      <c r="L18" s="63"/>
      <c r="M18" s="22">
        <v>0</v>
      </c>
      <c r="N18" s="22">
        <v>0</v>
      </c>
      <c r="O18" s="63"/>
      <c r="P18" s="63"/>
      <c r="Q18" s="22">
        <v>0</v>
      </c>
      <c r="R18" s="22">
        <v>0</v>
      </c>
      <c r="S18" s="22">
        <v>1</v>
      </c>
      <c r="T18" s="63"/>
      <c r="U18" s="22">
        <v>0</v>
      </c>
      <c r="V18" s="63"/>
      <c r="W18" s="63"/>
      <c r="X18" s="22">
        <v>0</v>
      </c>
      <c r="Y18" s="63"/>
      <c r="Z18" s="63"/>
      <c r="AA18" s="63"/>
      <c r="AB18" s="63"/>
      <c r="AC18" s="63"/>
      <c r="AD18" s="63"/>
      <c r="AE18" s="63"/>
      <c r="AF18" s="22">
        <v>0</v>
      </c>
      <c r="AG18" s="63"/>
      <c r="AH18" s="63"/>
      <c r="AI18" s="63"/>
      <c r="AJ18" s="63"/>
      <c r="AK18" s="63"/>
      <c r="AL18" s="63"/>
      <c r="AM18" s="63"/>
      <c r="AN18" s="63"/>
      <c r="AO18" s="22">
        <v>13</v>
      </c>
      <c r="AP18" s="22">
        <v>0</v>
      </c>
      <c r="AQ18" s="63"/>
      <c r="AR18" s="63"/>
      <c r="AS18" s="22">
        <f t="shared" si="1"/>
        <v>16</v>
      </c>
    </row>
    <row r="19" spans="1:45" ht="15" customHeight="1" x14ac:dyDescent="0.2">
      <c r="A19" s="47">
        <v>42333</v>
      </c>
      <c r="B19" s="63"/>
      <c r="C19" s="22">
        <v>0</v>
      </c>
      <c r="D19" s="22">
        <v>0</v>
      </c>
      <c r="E19" s="22">
        <v>0</v>
      </c>
      <c r="F19" s="22">
        <v>0</v>
      </c>
      <c r="G19" s="63"/>
      <c r="H19" s="63"/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63"/>
      <c r="P19" s="63"/>
      <c r="Q19" s="63"/>
      <c r="R19" s="22">
        <v>0</v>
      </c>
      <c r="S19" s="22">
        <v>1</v>
      </c>
      <c r="T19" s="22">
        <v>0</v>
      </c>
      <c r="U19" s="22">
        <v>0</v>
      </c>
      <c r="V19" s="22">
        <v>0</v>
      </c>
      <c r="W19" s="63"/>
      <c r="X19" s="22">
        <v>0</v>
      </c>
      <c r="Y19" s="63"/>
      <c r="Z19" s="63"/>
      <c r="AA19" s="63"/>
      <c r="AB19" s="63"/>
      <c r="AC19" s="63"/>
      <c r="AD19" s="63"/>
      <c r="AE19" s="22">
        <v>1</v>
      </c>
      <c r="AF19" s="22">
        <v>3</v>
      </c>
      <c r="AG19" s="22">
        <v>1</v>
      </c>
      <c r="AH19" s="63"/>
      <c r="AI19" s="63"/>
      <c r="AJ19" s="63"/>
      <c r="AK19" s="22">
        <v>5</v>
      </c>
      <c r="AL19" s="22">
        <v>1</v>
      </c>
      <c r="AM19" s="63"/>
      <c r="AN19" s="63"/>
      <c r="AO19" s="22">
        <v>7</v>
      </c>
      <c r="AP19" s="63"/>
      <c r="AQ19" s="63"/>
      <c r="AR19" s="63"/>
      <c r="AS19" s="22">
        <f t="shared" si="1"/>
        <v>19</v>
      </c>
    </row>
    <row r="20" spans="1:45" ht="15" customHeight="1" x14ac:dyDescent="0.2">
      <c r="A20" s="47">
        <v>42334</v>
      </c>
      <c r="B20" s="63"/>
      <c r="C20" s="22">
        <v>0</v>
      </c>
      <c r="D20" s="22">
        <v>0</v>
      </c>
      <c r="E20" s="22">
        <v>0</v>
      </c>
      <c r="F20" s="22">
        <v>0</v>
      </c>
      <c r="G20" s="63"/>
      <c r="H20" s="22">
        <v>0</v>
      </c>
      <c r="I20" s="22">
        <v>0</v>
      </c>
      <c r="J20" s="63"/>
      <c r="K20" s="22">
        <v>0</v>
      </c>
      <c r="L20" s="63"/>
      <c r="M20" s="22">
        <v>0</v>
      </c>
      <c r="N20" s="22">
        <v>0</v>
      </c>
      <c r="O20" s="63"/>
      <c r="P20" s="63"/>
      <c r="Q20" s="22">
        <v>0</v>
      </c>
      <c r="R20" s="22">
        <v>1</v>
      </c>
      <c r="S20" s="22">
        <v>1</v>
      </c>
      <c r="T20" s="63"/>
      <c r="U20" s="22">
        <v>0</v>
      </c>
      <c r="V20" s="22">
        <v>1</v>
      </c>
      <c r="W20" s="22">
        <v>0</v>
      </c>
      <c r="X20" s="22">
        <v>0</v>
      </c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22">
        <v>2</v>
      </c>
      <c r="AP20" s="63"/>
      <c r="AQ20" s="63"/>
      <c r="AR20" s="63"/>
      <c r="AS20" s="22">
        <f t="shared" si="1"/>
        <v>5</v>
      </c>
    </row>
    <row r="21" spans="1:45" ht="15" customHeight="1" x14ac:dyDescent="0.2">
      <c r="A21" s="47">
        <v>42336</v>
      </c>
      <c r="B21" s="63"/>
      <c r="C21" s="63"/>
      <c r="D21" s="63"/>
      <c r="E21" s="63"/>
      <c r="F21" s="22">
        <v>0</v>
      </c>
      <c r="G21" s="63"/>
      <c r="H21" s="63"/>
      <c r="I21" s="22">
        <v>0</v>
      </c>
      <c r="J21" s="63"/>
      <c r="K21" s="63"/>
      <c r="L21" s="63"/>
      <c r="M21" s="63"/>
      <c r="N21" s="63"/>
      <c r="O21" s="63"/>
      <c r="P21" s="63"/>
      <c r="Q21" s="22">
        <v>0</v>
      </c>
      <c r="R21" s="22">
        <v>0</v>
      </c>
      <c r="S21" s="22">
        <v>2</v>
      </c>
      <c r="T21" s="63"/>
      <c r="U21" s="22">
        <v>2</v>
      </c>
      <c r="V21" s="63"/>
      <c r="W21" s="22">
        <v>0</v>
      </c>
      <c r="X21" s="22">
        <v>0</v>
      </c>
      <c r="Y21" s="22">
        <v>1</v>
      </c>
      <c r="Z21" s="63"/>
      <c r="AA21" s="22">
        <v>0</v>
      </c>
      <c r="AB21" s="63"/>
      <c r="AC21" s="63"/>
      <c r="AD21" s="22">
        <v>0</v>
      </c>
      <c r="AE21" s="22">
        <v>0</v>
      </c>
      <c r="AF21" s="63"/>
      <c r="AG21" s="22">
        <v>0</v>
      </c>
      <c r="AH21" s="63"/>
      <c r="AI21" s="63"/>
      <c r="AJ21" s="22">
        <v>4</v>
      </c>
      <c r="AK21" s="22">
        <v>3</v>
      </c>
      <c r="AL21" s="22">
        <v>3</v>
      </c>
      <c r="AM21" s="22">
        <v>10</v>
      </c>
      <c r="AN21" s="63"/>
      <c r="AO21" s="63"/>
      <c r="AP21" s="63"/>
      <c r="AQ21" s="63"/>
      <c r="AR21" s="22">
        <v>0</v>
      </c>
      <c r="AS21" s="22">
        <f t="shared" si="1"/>
        <v>25</v>
      </c>
    </row>
    <row r="22" spans="1:45" ht="15" customHeight="1" x14ac:dyDescent="0.2">
      <c r="A22" s="47">
        <v>42337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22">
        <v>0</v>
      </c>
      <c r="O22" s="63"/>
      <c r="P22" s="63"/>
      <c r="Q22" s="22">
        <v>1</v>
      </c>
      <c r="R22" s="22">
        <v>0</v>
      </c>
      <c r="S22" s="22">
        <v>0</v>
      </c>
      <c r="T22" s="63"/>
      <c r="U22" s="22">
        <v>0</v>
      </c>
      <c r="V22" s="63"/>
      <c r="W22" s="63"/>
      <c r="X22" s="22">
        <v>1</v>
      </c>
      <c r="Y22" s="22">
        <v>1</v>
      </c>
      <c r="Z22" s="63"/>
      <c r="AA22" s="63"/>
      <c r="AB22" s="63"/>
      <c r="AC22" s="63"/>
      <c r="AD22" s="22">
        <v>0</v>
      </c>
      <c r="AE22" s="63"/>
      <c r="AF22" s="63"/>
      <c r="AG22" s="63"/>
      <c r="AH22" s="63"/>
      <c r="AI22" s="63"/>
      <c r="AJ22" s="63"/>
      <c r="AK22" s="63"/>
      <c r="AL22" s="22">
        <v>1</v>
      </c>
      <c r="AM22" s="22">
        <v>0</v>
      </c>
      <c r="AN22" s="63"/>
      <c r="AO22" s="63"/>
      <c r="AP22" s="63"/>
      <c r="AQ22" s="63"/>
      <c r="AR22" s="63"/>
      <c r="AS22" s="22">
        <f t="shared" si="1"/>
        <v>4</v>
      </c>
    </row>
    <row r="23" spans="1:45" ht="15" customHeight="1" x14ac:dyDescent="0.2">
      <c r="A23" s="47">
        <v>42340</v>
      </c>
      <c r="B23" s="63"/>
      <c r="C23" s="63"/>
      <c r="D23" s="63"/>
      <c r="E23" s="63"/>
      <c r="F23" s="22">
        <v>0</v>
      </c>
      <c r="G23" s="63"/>
      <c r="H23" s="63"/>
      <c r="I23" s="22">
        <v>0</v>
      </c>
      <c r="J23" s="63"/>
      <c r="K23" s="63"/>
      <c r="L23" s="63"/>
      <c r="M23" s="63"/>
      <c r="N23" s="22">
        <v>0</v>
      </c>
      <c r="O23" s="63"/>
      <c r="P23" s="63"/>
      <c r="Q23" s="22">
        <v>0</v>
      </c>
      <c r="R23" s="22">
        <v>1</v>
      </c>
      <c r="S23" s="22">
        <v>1</v>
      </c>
      <c r="T23" s="63"/>
      <c r="U23" s="22">
        <v>0</v>
      </c>
      <c r="V23" s="22">
        <v>0</v>
      </c>
      <c r="W23" s="22">
        <v>0</v>
      </c>
      <c r="X23" s="22">
        <v>0</v>
      </c>
      <c r="Y23" s="63"/>
      <c r="Z23" s="63"/>
      <c r="AA23" s="63"/>
      <c r="AB23" s="22">
        <v>0</v>
      </c>
      <c r="AC23" s="22">
        <v>0</v>
      </c>
      <c r="AD23" s="22">
        <v>0</v>
      </c>
      <c r="AE23" s="63"/>
      <c r="AF23" s="63"/>
      <c r="AG23" s="22">
        <v>0</v>
      </c>
      <c r="AH23" s="63"/>
      <c r="AI23" s="63"/>
      <c r="AJ23" s="63"/>
      <c r="AK23" s="63"/>
      <c r="AL23" s="22">
        <v>4</v>
      </c>
      <c r="AM23" s="22">
        <v>0</v>
      </c>
      <c r="AN23" s="63"/>
      <c r="AO23" s="22">
        <v>2</v>
      </c>
      <c r="AP23" s="63"/>
      <c r="AQ23" s="63"/>
      <c r="AR23" s="63"/>
      <c r="AS23" s="22">
        <f t="shared" si="1"/>
        <v>8</v>
      </c>
    </row>
    <row r="24" spans="1:45" s="10" customFormat="1" ht="15" customHeight="1" x14ac:dyDescent="0.2">
      <c r="A24" s="47">
        <v>42343</v>
      </c>
      <c r="B24" s="63"/>
      <c r="C24" s="63"/>
      <c r="D24" s="22">
        <v>0</v>
      </c>
      <c r="E24" s="22">
        <v>0</v>
      </c>
      <c r="F24" s="22">
        <v>0</v>
      </c>
      <c r="G24" s="63"/>
      <c r="H24" s="63"/>
      <c r="I24" s="22">
        <v>0</v>
      </c>
      <c r="J24" s="63"/>
      <c r="K24" s="63"/>
      <c r="L24" s="63"/>
      <c r="M24" s="63"/>
      <c r="N24" s="22">
        <v>1</v>
      </c>
      <c r="O24" s="63"/>
      <c r="P24" s="63"/>
      <c r="Q24" s="22">
        <v>0</v>
      </c>
      <c r="R24" s="22">
        <v>0</v>
      </c>
      <c r="S24" s="22">
        <v>0</v>
      </c>
      <c r="T24" s="63"/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63"/>
      <c r="AB24" s="22">
        <v>0</v>
      </c>
      <c r="AC24" s="22">
        <v>0</v>
      </c>
      <c r="AD24" s="22">
        <v>0</v>
      </c>
      <c r="AE24" s="22">
        <v>0</v>
      </c>
      <c r="AF24" s="63"/>
      <c r="AG24" s="63"/>
      <c r="AH24" s="63"/>
      <c r="AI24" s="63"/>
      <c r="AJ24" s="22">
        <v>3</v>
      </c>
      <c r="AK24" s="22">
        <v>0</v>
      </c>
      <c r="AL24" s="22">
        <v>0</v>
      </c>
      <c r="AM24" s="22">
        <v>0</v>
      </c>
      <c r="AN24" s="63"/>
      <c r="AO24" s="63"/>
      <c r="AP24" s="63"/>
      <c r="AQ24" s="63"/>
      <c r="AR24" s="63"/>
      <c r="AS24" s="22">
        <f t="shared" si="1"/>
        <v>4</v>
      </c>
    </row>
    <row r="25" spans="1:45" ht="15" customHeight="1" x14ac:dyDescent="0.2">
      <c r="A25" s="47">
        <v>42344</v>
      </c>
      <c r="B25" s="63"/>
      <c r="C25" s="63"/>
      <c r="D25" s="63"/>
      <c r="E25" s="22">
        <v>0</v>
      </c>
      <c r="F25" s="22">
        <v>0</v>
      </c>
      <c r="G25" s="63"/>
      <c r="H25" s="22">
        <v>0</v>
      </c>
      <c r="I25" s="22">
        <v>0</v>
      </c>
      <c r="J25" s="63"/>
      <c r="K25" s="22">
        <v>0</v>
      </c>
      <c r="L25" s="63"/>
      <c r="M25" s="63"/>
      <c r="N25" s="22">
        <v>0</v>
      </c>
      <c r="O25" s="63"/>
      <c r="P25" s="63"/>
      <c r="Q25" s="22">
        <v>0</v>
      </c>
      <c r="R25" s="22">
        <v>0</v>
      </c>
      <c r="S25" s="22">
        <v>1</v>
      </c>
      <c r="T25" s="63"/>
      <c r="U25" s="22">
        <v>0</v>
      </c>
      <c r="V25" s="63"/>
      <c r="W25" s="22">
        <v>0</v>
      </c>
      <c r="X25" s="22">
        <v>0</v>
      </c>
      <c r="Y25" s="63"/>
      <c r="Z25" s="63"/>
      <c r="AA25" s="63"/>
      <c r="AB25" s="22">
        <v>0</v>
      </c>
      <c r="AC25" s="63"/>
      <c r="AD25" s="22">
        <v>0</v>
      </c>
      <c r="AE25" s="63"/>
      <c r="AF25" s="63"/>
      <c r="AG25" s="63"/>
      <c r="AH25" s="63"/>
      <c r="AI25" s="63"/>
      <c r="AJ25" s="22">
        <v>0</v>
      </c>
      <c r="AK25" s="63"/>
      <c r="AL25" s="22">
        <v>0</v>
      </c>
      <c r="AM25" s="63"/>
      <c r="AN25" s="63"/>
      <c r="AO25" s="63"/>
      <c r="AP25" s="63"/>
      <c r="AQ25" s="63"/>
      <c r="AR25" s="63"/>
      <c r="AS25" s="22">
        <f t="shared" si="1"/>
        <v>1</v>
      </c>
    </row>
    <row r="26" spans="1:45" ht="15" customHeight="1" x14ac:dyDescent="0.2">
      <c r="A26" s="47">
        <v>42347</v>
      </c>
      <c r="B26" s="63"/>
      <c r="C26" s="22">
        <v>0</v>
      </c>
      <c r="D26" s="22">
        <v>0</v>
      </c>
      <c r="E26" s="22">
        <v>0</v>
      </c>
      <c r="F26" s="22">
        <v>0</v>
      </c>
      <c r="G26" s="63"/>
      <c r="H26" s="22">
        <v>0</v>
      </c>
      <c r="I26" s="22">
        <v>0</v>
      </c>
      <c r="J26" s="22">
        <v>0</v>
      </c>
      <c r="K26" s="22">
        <v>1</v>
      </c>
      <c r="L26" s="63"/>
      <c r="M26" s="63"/>
      <c r="N26" s="22">
        <v>0</v>
      </c>
      <c r="O26" s="63"/>
      <c r="P26" s="22">
        <v>0</v>
      </c>
      <c r="Q26" s="22">
        <v>1</v>
      </c>
      <c r="R26" s="22">
        <v>3</v>
      </c>
      <c r="S26" s="22">
        <v>0</v>
      </c>
      <c r="T26" s="63"/>
      <c r="U26" s="63"/>
      <c r="V26" s="63"/>
      <c r="W26" s="22">
        <v>0</v>
      </c>
      <c r="X26" s="63"/>
      <c r="Y26" s="63"/>
      <c r="Z26" s="63"/>
      <c r="AA26" s="22">
        <v>0</v>
      </c>
      <c r="AB26" s="63"/>
      <c r="AC26" s="63"/>
      <c r="AD26" s="22">
        <v>0</v>
      </c>
      <c r="AE26" s="63"/>
      <c r="AF26" s="63"/>
      <c r="AG26" s="22">
        <v>0</v>
      </c>
      <c r="AH26" s="63"/>
      <c r="AI26" s="63"/>
      <c r="AJ26" s="22">
        <v>0</v>
      </c>
      <c r="AK26" s="63"/>
      <c r="AL26" s="63"/>
      <c r="AM26" s="63"/>
      <c r="AN26" s="63"/>
      <c r="AO26" s="63"/>
      <c r="AP26" s="63"/>
      <c r="AQ26" s="63"/>
      <c r="AR26" s="63"/>
      <c r="AS26" s="22">
        <f t="shared" si="1"/>
        <v>5</v>
      </c>
    </row>
    <row r="27" spans="1:45" ht="15" customHeight="1" x14ac:dyDescent="0.2">
      <c r="A27" s="47">
        <v>42350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63"/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2</v>
      </c>
      <c r="O27" s="63"/>
      <c r="P27" s="22">
        <v>0</v>
      </c>
      <c r="Q27" s="22">
        <v>0</v>
      </c>
      <c r="R27" s="22">
        <v>1</v>
      </c>
      <c r="S27" s="22">
        <v>2</v>
      </c>
      <c r="T27" s="63"/>
      <c r="U27" s="22">
        <v>0</v>
      </c>
      <c r="V27" s="63"/>
      <c r="W27" s="22">
        <v>0</v>
      </c>
      <c r="X27" s="22">
        <v>0</v>
      </c>
      <c r="Y27" s="22">
        <v>0</v>
      </c>
      <c r="Z27" s="63"/>
      <c r="AA27" s="63"/>
      <c r="AB27" s="22">
        <v>0</v>
      </c>
      <c r="AC27" s="63"/>
      <c r="AD27" s="22">
        <v>0</v>
      </c>
      <c r="AE27" s="63"/>
      <c r="AF27" s="22">
        <v>1</v>
      </c>
      <c r="AG27" s="63"/>
      <c r="AH27" s="63"/>
      <c r="AI27" s="63"/>
      <c r="AJ27" s="22">
        <v>0</v>
      </c>
      <c r="AK27" s="22">
        <v>0</v>
      </c>
      <c r="AL27" s="22">
        <v>0</v>
      </c>
      <c r="AM27" s="63"/>
      <c r="AN27" s="63"/>
      <c r="AO27" s="22">
        <v>8</v>
      </c>
      <c r="AP27" s="63"/>
      <c r="AQ27" s="63"/>
      <c r="AR27" s="63"/>
      <c r="AS27" s="22">
        <f t="shared" si="1"/>
        <v>14</v>
      </c>
    </row>
    <row r="28" spans="1:45" ht="15" customHeight="1" x14ac:dyDescent="0.2">
      <c r="A28" s="47">
        <v>42351</v>
      </c>
      <c r="B28" s="63"/>
      <c r="C28" s="22">
        <v>0</v>
      </c>
      <c r="D28" s="22">
        <v>0</v>
      </c>
      <c r="E28" s="22">
        <v>0</v>
      </c>
      <c r="F28" s="22">
        <v>0</v>
      </c>
      <c r="G28" s="63"/>
      <c r="H28" s="63"/>
      <c r="I28" s="22">
        <v>0</v>
      </c>
      <c r="J28" s="22">
        <v>0</v>
      </c>
      <c r="K28" s="22">
        <v>0</v>
      </c>
      <c r="L28" s="63"/>
      <c r="M28" s="22">
        <v>0</v>
      </c>
      <c r="N28" s="22">
        <v>0</v>
      </c>
      <c r="O28" s="63"/>
      <c r="P28" s="63"/>
      <c r="Q28" s="22">
        <v>1</v>
      </c>
      <c r="R28" s="22">
        <v>0</v>
      </c>
      <c r="S28" s="22">
        <v>1</v>
      </c>
      <c r="T28" s="63"/>
      <c r="U28" s="22">
        <v>1</v>
      </c>
      <c r="V28" s="63"/>
      <c r="W28" s="22">
        <v>0</v>
      </c>
      <c r="X28" s="22">
        <v>0</v>
      </c>
      <c r="Y28" s="22">
        <v>0</v>
      </c>
      <c r="Z28" s="63"/>
      <c r="AA28" s="63"/>
      <c r="AB28" s="22">
        <v>0</v>
      </c>
      <c r="AC28" s="63"/>
      <c r="AD28" s="22">
        <v>0</v>
      </c>
      <c r="AE28" s="63"/>
      <c r="AF28" s="22">
        <v>1</v>
      </c>
      <c r="AG28" s="63"/>
      <c r="AH28" s="63"/>
      <c r="AI28" s="63"/>
      <c r="AJ28" s="22">
        <v>0</v>
      </c>
      <c r="AK28" s="63"/>
      <c r="AL28" s="22">
        <v>0</v>
      </c>
      <c r="AM28" s="63"/>
      <c r="AN28" s="63"/>
      <c r="AO28" s="63"/>
      <c r="AP28" s="22">
        <v>3</v>
      </c>
      <c r="AQ28" s="63"/>
      <c r="AR28" s="63"/>
      <c r="AS28" s="22">
        <f t="shared" si="1"/>
        <v>7</v>
      </c>
    </row>
    <row r="29" spans="1:45" ht="15" customHeight="1" x14ac:dyDescent="0.2">
      <c r="A29" s="47">
        <v>42354</v>
      </c>
      <c r="B29" s="63"/>
      <c r="C29" s="22">
        <v>0</v>
      </c>
      <c r="D29" s="22">
        <v>0</v>
      </c>
      <c r="E29" s="22">
        <v>0</v>
      </c>
      <c r="F29" s="22">
        <v>0</v>
      </c>
      <c r="G29" s="63"/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63"/>
      <c r="Q29" s="22">
        <v>0</v>
      </c>
      <c r="R29" s="22">
        <v>1</v>
      </c>
      <c r="S29" s="22">
        <v>2</v>
      </c>
      <c r="T29" s="63"/>
      <c r="U29" s="22">
        <v>0</v>
      </c>
      <c r="V29" s="22">
        <v>0</v>
      </c>
      <c r="W29" s="22">
        <v>1</v>
      </c>
      <c r="X29" s="22">
        <v>0</v>
      </c>
      <c r="Y29" s="22">
        <v>0</v>
      </c>
      <c r="Z29" s="63"/>
      <c r="AA29" s="22">
        <v>0</v>
      </c>
      <c r="AB29" s="22">
        <v>1</v>
      </c>
      <c r="AC29" s="22">
        <v>0</v>
      </c>
      <c r="AD29" s="22">
        <v>0</v>
      </c>
      <c r="AE29" s="22">
        <v>0</v>
      </c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22">
        <f t="shared" si="1"/>
        <v>5</v>
      </c>
    </row>
    <row r="30" spans="1:45" ht="15" customHeight="1" x14ac:dyDescent="0.2">
      <c r="A30" s="47">
        <v>42357</v>
      </c>
      <c r="B30" s="63"/>
      <c r="C30" s="22">
        <v>0</v>
      </c>
      <c r="D30" s="22">
        <v>0</v>
      </c>
      <c r="E30" s="22">
        <v>0</v>
      </c>
      <c r="F30" s="22">
        <v>0</v>
      </c>
      <c r="G30" s="63"/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63"/>
      <c r="P30" s="63"/>
      <c r="Q30" s="22">
        <v>0</v>
      </c>
      <c r="R30" s="22">
        <v>4</v>
      </c>
      <c r="S30" s="22">
        <v>2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63"/>
      <c r="AA30" s="63"/>
      <c r="AB30" s="22">
        <v>0</v>
      </c>
      <c r="AC30" s="22">
        <v>0</v>
      </c>
      <c r="AD30" s="22">
        <v>2</v>
      </c>
      <c r="AE30" s="22">
        <v>0</v>
      </c>
      <c r="AF30" s="63"/>
      <c r="AG30" s="63"/>
      <c r="AH30" s="63"/>
      <c r="AI30" s="63"/>
      <c r="AJ30" s="22">
        <v>0</v>
      </c>
      <c r="AK30" s="22">
        <v>0</v>
      </c>
      <c r="AL30" s="22">
        <v>12</v>
      </c>
      <c r="AM30" s="22">
        <v>3</v>
      </c>
      <c r="AN30" s="63"/>
      <c r="AO30" s="63"/>
      <c r="AP30" s="63"/>
      <c r="AQ30" s="63"/>
      <c r="AR30" s="63"/>
      <c r="AS30" s="22">
        <f t="shared" si="1"/>
        <v>23</v>
      </c>
    </row>
    <row r="31" spans="1:45" ht="15" customHeight="1" x14ac:dyDescent="0.2">
      <c r="A31" s="47">
        <v>42358</v>
      </c>
      <c r="B31" s="63"/>
      <c r="C31" s="63"/>
      <c r="D31" s="22">
        <v>0</v>
      </c>
      <c r="E31" s="22">
        <v>0</v>
      </c>
      <c r="F31" s="22">
        <v>0</v>
      </c>
      <c r="G31" s="63"/>
      <c r="H31" s="22">
        <v>0</v>
      </c>
      <c r="I31" s="63"/>
      <c r="J31" s="22">
        <v>0</v>
      </c>
      <c r="K31" s="22">
        <v>0</v>
      </c>
      <c r="L31" s="63"/>
      <c r="M31" s="63"/>
      <c r="N31" s="63"/>
      <c r="O31" s="63"/>
      <c r="P31" s="63"/>
      <c r="Q31" s="22">
        <v>0</v>
      </c>
      <c r="R31" s="22">
        <v>0</v>
      </c>
      <c r="S31" s="22">
        <v>0</v>
      </c>
      <c r="T31" s="63"/>
      <c r="U31" s="22">
        <v>0</v>
      </c>
      <c r="V31" s="63"/>
      <c r="W31" s="22">
        <v>0</v>
      </c>
      <c r="X31" s="22">
        <v>0</v>
      </c>
      <c r="Y31" s="22">
        <v>0</v>
      </c>
      <c r="Z31" s="63"/>
      <c r="AA31" s="63"/>
      <c r="AB31" s="63"/>
      <c r="AC31" s="63"/>
      <c r="AD31" s="22">
        <v>0</v>
      </c>
      <c r="AE31" s="63"/>
      <c r="AF31" s="63"/>
      <c r="AG31" s="63"/>
      <c r="AH31" s="63"/>
      <c r="AI31" s="63"/>
      <c r="AJ31" s="63"/>
      <c r="AK31" s="63"/>
      <c r="AL31" s="22">
        <v>0</v>
      </c>
      <c r="AM31" s="22">
        <v>1</v>
      </c>
      <c r="AN31" s="63"/>
      <c r="AO31" s="22">
        <v>4</v>
      </c>
      <c r="AP31" s="22">
        <v>4</v>
      </c>
      <c r="AQ31" s="63"/>
      <c r="AR31" s="63"/>
      <c r="AS31" s="22">
        <f t="shared" si="1"/>
        <v>9</v>
      </c>
    </row>
    <row r="32" spans="1:45" ht="15" customHeight="1" x14ac:dyDescent="0.2">
      <c r="A32" s="47">
        <v>42361</v>
      </c>
      <c r="B32" s="63"/>
      <c r="C32" s="22">
        <v>0</v>
      </c>
      <c r="D32" s="22">
        <v>0</v>
      </c>
      <c r="E32" s="22">
        <v>0</v>
      </c>
      <c r="F32" s="22">
        <v>0</v>
      </c>
      <c r="G32" s="63"/>
      <c r="H32" s="63"/>
      <c r="I32" s="22">
        <v>0</v>
      </c>
      <c r="J32" s="22">
        <v>0</v>
      </c>
      <c r="K32" s="22">
        <v>0</v>
      </c>
      <c r="L32" s="63"/>
      <c r="M32" s="63"/>
      <c r="N32" s="22">
        <v>0</v>
      </c>
      <c r="O32" s="63"/>
      <c r="P32" s="63"/>
      <c r="Q32" s="22">
        <v>0</v>
      </c>
      <c r="R32" s="22">
        <v>0</v>
      </c>
      <c r="S32" s="22">
        <v>0</v>
      </c>
      <c r="T32" s="63"/>
      <c r="U32" s="22">
        <v>0</v>
      </c>
      <c r="V32" s="63"/>
      <c r="W32" s="22">
        <v>0</v>
      </c>
      <c r="X32" s="22">
        <v>0</v>
      </c>
      <c r="Y32" s="22">
        <v>0</v>
      </c>
      <c r="Z32" s="63"/>
      <c r="AA32" s="63"/>
      <c r="AB32" s="22">
        <v>0</v>
      </c>
      <c r="AC32" s="63"/>
      <c r="AD32" s="63"/>
      <c r="AE32" s="63"/>
      <c r="AF32" s="22">
        <v>0</v>
      </c>
      <c r="AG32" s="22">
        <v>9</v>
      </c>
      <c r="AH32" s="63"/>
      <c r="AI32" s="63"/>
      <c r="AJ32" s="22">
        <v>0</v>
      </c>
      <c r="AK32" s="63"/>
      <c r="AL32" s="22">
        <v>6</v>
      </c>
      <c r="AM32" s="63"/>
      <c r="AN32" s="63"/>
      <c r="AO32" s="22">
        <v>0</v>
      </c>
      <c r="AP32" s="63"/>
      <c r="AQ32" s="63"/>
      <c r="AR32" s="63"/>
      <c r="AS32" s="22">
        <f t="shared" si="1"/>
        <v>15</v>
      </c>
    </row>
    <row r="33" spans="1:45" ht="15" customHeight="1" x14ac:dyDescent="0.2">
      <c r="A33" s="47">
        <v>42364</v>
      </c>
      <c r="B33" s="63"/>
      <c r="C33" s="63"/>
      <c r="D33" s="22">
        <v>0</v>
      </c>
      <c r="E33" s="22">
        <v>0</v>
      </c>
      <c r="F33" s="22">
        <v>0</v>
      </c>
      <c r="G33" s="63"/>
      <c r="H33" s="63"/>
      <c r="I33" s="63"/>
      <c r="J33" s="63"/>
      <c r="K33" s="22">
        <v>0</v>
      </c>
      <c r="L33" s="63"/>
      <c r="M33" s="22">
        <v>0</v>
      </c>
      <c r="N33" s="22">
        <v>0</v>
      </c>
      <c r="O33" s="63"/>
      <c r="P33" s="63"/>
      <c r="Q33" s="22">
        <v>0</v>
      </c>
      <c r="R33" s="22">
        <v>0</v>
      </c>
      <c r="S33" s="22">
        <v>3</v>
      </c>
      <c r="T33" s="63"/>
      <c r="U33" s="22">
        <v>0</v>
      </c>
      <c r="V33" s="63"/>
      <c r="W33" s="22">
        <v>0</v>
      </c>
      <c r="X33" s="22">
        <v>0</v>
      </c>
      <c r="Y33" s="63"/>
      <c r="Z33" s="63"/>
      <c r="AA33" s="63"/>
      <c r="AB33" s="22">
        <v>0</v>
      </c>
      <c r="AC33" s="63"/>
      <c r="AD33" s="22">
        <v>0</v>
      </c>
      <c r="AE33" s="63"/>
      <c r="AF33" s="63"/>
      <c r="AG33" s="22">
        <v>0</v>
      </c>
      <c r="AH33" s="63"/>
      <c r="AI33" s="63"/>
      <c r="AJ33" s="22">
        <v>0</v>
      </c>
      <c r="AK33" s="63"/>
      <c r="AL33" s="22">
        <v>0</v>
      </c>
      <c r="AM33" s="63"/>
      <c r="AN33" s="63"/>
      <c r="AO33" s="22">
        <v>0</v>
      </c>
      <c r="AP33" s="63"/>
      <c r="AQ33" s="63"/>
      <c r="AR33" s="63"/>
      <c r="AS33" s="22">
        <f t="shared" si="1"/>
        <v>3</v>
      </c>
    </row>
    <row r="34" spans="1:45" ht="15" customHeight="1" x14ac:dyDescent="0.2">
      <c r="A34" s="47">
        <v>42365</v>
      </c>
      <c r="B34" s="63"/>
      <c r="C34" s="63"/>
      <c r="D34" s="22"/>
      <c r="E34" s="22">
        <v>0</v>
      </c>
      <c r="F34" s="22">
        <v>0</v>
      </c>
      <c r="G34" s="63"/>
      <c r="H34" s="63"/>
      <c r="I34" s="63"/>
      <c r="J34" s="63"/>
      <c r="K34" s="22">
        <v>0</v>
      </c>
      <c r="L34" s="63"/>
      <c r="M34" s="22">
        <v>0</v>
      </c>
      <c r="N34" s="63"/>
      <c r="O34" s="63"/>
      <c r="P34" s="63"/>
      <c r="Q34" s="22">
        <v>0</v>
      </c>
      <c r="R34" s="22">
        <v>0</v>
      </c>
      <c r="S34" s="22">
        <v>0</v>
      </c>
      <c r="T34" s="63"/>
      <c r="U34" s="22">
        <v>0</v>
      </c>
      <c r="V34" s="63"/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63"/>
      <c r="AD34" s="22">
        <v>0</v>
      </c>
      <c r="AE34" s="63"/>
      <c r="AF34" s="63"/>
      <c r="AG34" s="63"/>
      <c r="AH34" s="63"/>
      <c r="AI34" s="63"/>
      <c r="AJ34" s="63"/>
      <c r="AK34" s="22">
        <v>0</v>
      </c>
      <c r="AL34" s="22">
        <v>0</v>
      </c>
      <c r="AM34" s="63"/>
      <c r="AN34" s="63"/>
      <c r="AO34" s="63"/>
      <c r="AP34" s="63"/>
      <c r="AQ34" s="63"/>
      <c r="AR34" s="63"/>
      <c r="AS34" s="22">
        <f t="shared" si="1"/>
        <v>0</v>
      </c>
    </row>
    <row r="35" spans="1:45" ht="15" customHeight="1" x14ac:dyDescent="0.2">
      <c r="A35" s="47">
        <v>42368</v>
      </c>
      <c r="B35" s="63"/>
      <c r="C35" s="63"/>
      <c r="D35" s="63"/>
      <c r="E35" s="22">
        <v>0</v>
      </c>
      <c r="F35" s="63"/>
      <c r="G35" s="63"/>
      <c r="H35" s="63"/>
      <c r="I35" s="22">
        <v>0</v>
      </c>
      <c r="J35" s="63"/>
      <c r="K35" s="22">
        <v>0</v>
      </c>
      <c r="L35" s="63"/>
      <c r="M35" s="22">
        <v>0</v>
      </c>
      <c r="N35" s="22">
        <v>0</v>
      </c>
      <c r="O35" s="63"/>
      <c r="P35" s="63"/>
      <c r="Q35" s="22">
        <v>1</v>
      </c>
      <c r="R35" s="22">
        <v>0</v>
      </c>
      <c r="S35" s="22">
        <v>0</v>
      </c>
      <c r="T35" s="63"/>
      <c r="U35" s="22">
        <v>0</v>
      </c>
      <c r="V35" s="22">
        <v>0</v>
      </c>
      <c r="W35" s="22">
        <v>1</v>
      </c>
      <c r="X35" s="22">
        <v>0</v>
      </c>
      <c r="Y35" s="22">
        <v>1</v>
      </c>
      <c r="Z35" s="22">
        <v>0</v>
      </c>
      <c r="AA35" s="63"/>
      <c r="AB35" s="22">
        <v>0</v>
      </c>
      <c r="AC35" s="22">
        <v>0</v>
      </c>
      <c r="AD35" s="22">
        <v>0</v>
      </c>
      <c r="AE35" s="63"/>
      <c r="AF35" s="22">
        <v>0</v>
      </c>
      <c r="AG35" s="22">
        <v>0</v>
      </c>
      <c r="AH35" s="63"/>
      <c r="AI35" s="63"/>
      <c r="AJ35" s="63"/>
      <c r="AK35" s="22">
        <v>0</v>
      </c>
      <c r="AL35" s="22">
        <v>1</v>
      </c>
      <c r="AM35" s="63"/>
      <c r="AN35" s="63"/>
      <c r="AO35" s="22">
        <v>0</v>
      </c>
      <c r="AP35" s="63"/>
      <c r="AQ35" s="63"/>
      <c r="AR35" s="63"/>
      <c r="AS35" s="22">
        <f t="shared" si="1"/>
        <v>4</v>
      </c>
    </row>
    <row r="36" spans="1:45" ht="15" customHeight="1" x14ac:dyDescent="0.2">
      <c r="A36" s="47">
        <v>42370</v>
      </c>
      <c r="B36" s="63"/>
      <c r="C36" s="63"/>
      <c r="D36" s="63"/>
      <c r="E36" s="22">
        <v>1</v>
      </c>
      <c r="F36" s="63"/>
      <c r="G36" s="63"/>
      <c r="H36" s="63"/>
      <c r="I36" s="63"/>
      <c r="J36" s="63"/>
      <c r="K36" s="63"/>
      <c r="L36" s="63"/>
      <c r="M36" s="63"/>
      <c r="N36" s="22">
        <v>0</v>
      </c>
      <c r="O36" s="63"/>
      <c r="P36" s="63"/>
      <c r="Q36" s="22">
        <v>0</v>
      </c>
      <c r="R36" s="22">
        <v>1</v>
      </c>
      <c r="S36" s="22">
        <v>0</v>
      </c>
      <c r="T36" s="63"/>
      <c r="U36" s="22">
        <v>0</v>
      </c>
      <c r="V36" s="22">
        <v>0</v>
      </c>
      <c r="W36" s="22">
        <v>1</v>
      </c>
      <c r="X36" s="22">
        <v>1</v>
      </c>
      <c r="Y36" s="22">
        <v>0</v>
      </c>
      <c r="Z36" s="63"/>
      <c r="AA36" s="63"/>
      <c r="AB36" s="22">
        <v>0</v>
      </c>
      <c r="AC36" s="63"/>
      <c r="AD36" s="22">
        <v>0</v>
      </c>
      <c r="AE36" s="63"/>
      <c r="AF36" s="63"/>
      <c r="AG36" s="63"/>
      <c r="AH36" s="63"/>
      <c r="AI36" s="63"/>
      <c r="AJ36" s="22">
        <v>0</v>
      </c>
      <c r="AK36" s="63"/>
      <c r="AL36" s="22">
        <v>12</v>
      </c>
      <c r="AM36" s="63"/>
      <c r="AN36" s="63"/>
      <c r="AO36" s="22">
        <v>0</v>
      </c>
      <c r="AP36" s="63"/>
      <c r="AQ36" s="63"/>
      <c r="AR36" s="63"/>
      <c r="AS36" s="22">
        <f t="shared" si="1"/>
        <v>16</v>
      </c>
    </row>
    <row r="37" spans="1:45" ht="15" customHeight="1" x14ac:dyDescent="0.2">
      <c r="A37" s="47">
        <v>42371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22">
        <v>2</v>
      </c>
      <c r="R37" s="22">
        <v>0</v>
      </c>
      <c r="S37" s="22">
        <v>0</v>
      </c>
      <c r="T37" s="63"/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63"/>
      <c r="AB37" s="22">
        <v>0</v>
      </c>
      <c r="AC37" s="22">
        <v>0</v>
      </c>
      <c r="AD37" s="22">
        <v>0</v>
      </c>
      <c r="AE37" s="22">
        <v>0</v>
      </c>
      <c r="AF37" s="63"/>
      <c r="AG37" s="22">
        <v>0</v>
      </c>
      <c r="AH37" s="63"/>
      <c r="AI37" s="63"/>
      <c r="AJ37" s="22">
        <v>1</v>
      </c>
      <c r="AK37" s="22">
        <v>0</v>
      </c>
      <c r="AL37" s="22">
        <v>8</v>
      </c>
      <c r="AM37" s="22">
        <v>0</v>
      </c>
      <c r="AN37" s="22">
        <v>1</v>
      </c>
      <c r="AO37" s="63"/>
      <c r="AP37" s="63"/>
      <c r="AQ37" s="63"/>
      <c r="AR37" s="63"/>
      <c r="AS37" s="22">
        <f t="shared" si="1"/>
        <v>12</v>
      </c>
    </row>
    <row r="38" spans="1:45" ht="15" customHeight="1" x14ac:dyDescent="0.2">
      <c r="A38" s="47">
        <v>42372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22">
        <v>0</v>
      </c>
      <c r="R38" s="22">
        <v>1</v>
      </c>
      <c r="S38" s="22">
        <v>0</v>
      </c>
      <c r="T38" s="63"/>
      <c r="U38" s="22">
        <v>0</v>
      </c>
      <c r="V38" s="63"/>
      <c r="W38" s="22">
        <v>0</v>
      </c>
      <c r="X38" s="22">
        <v>0</v>
      </c>
      <c r="Y38" s="63"/>
      <c r="Z38" s="63"/>
      <c r="AA38" s="63"/>
      <c r="AB38" s="22">
        <v>1</v>
      </c>
      <c r="AC38" s="22">
        <v>0</v>
      </c>
      <c r="AD38" s="22">
        <v>0</v>
      </c>
      <c r="AE38" s="22">
        <v>0</v>
      </c>
      <c r="AF38" s="63"/>
      <c r="AG38" s="63"/>
      <c r="AH38" s="63"/>
      <c r="AI38" s="63"/>
      <c r="AJ38" s="63"/>
      <c r="AK38" s="63"/>
      <c r="AL38" s="22">
        <v>0</v>
      </c>
      <c r="AM38" s="63"/>
      <c r="AN38" s="63"/>
      <c r="AO38" s="63"/>
      <c r="AP38" s="63"/>
      <c r="AQ38" s="63"/>
      <c r="AR38" s="63"/>
      <c r="AS38" s="22">
        <f t="shared" si="1"/>
        <v>2</v>
      </c>
    </row>
    <row r="39" spans="1:45" ht="15" customHeight="1" x14ac:dyDescent="0.2">
      <c r="A39" s="47">
        <v>42378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22">
        <v>0</v>
      </c>
      <c r="O39" s="63"/>
      <c r="P39" s="63"/>
      <c r="Q39" s="22">
        <v>0</v>
      </c>
      <c r="R39" s="22">
        <v>0</v>
      </c>
      <c r="S39" s="22">
        <v>1</v>
      </c>
      <c r="T39" s="63"/>
      <c r="U39" s="22">
        <v>0</v>
      </c>
      <c r="V39" s="63"/>
      <c r="W39" s="22">
        <v>0</v>
      </c>
      <c r="X39" s="22">
        <v>1</v>
      </c>
      <c r="Y39" s="63"/>
      <c r="Z39" s="63"/>
      <c r="AA39" s="63"/>
      <c r="AB39" s="22">
        <v>0</v>
      </c>
      <c r="AC39" s="63"/>
      <c r="AD39" s="22">
        <v>0</v>
      </c>
      <c r="AE39" s="22">
        <v>0</v>
      </c>
      <c r="AF39" s="63"/>
      <c r="AG39" s="63"/>
      <c r="AH39" s="63"/>
      <c r="AI39" s="63"/>
      <c r="AJ39" s="63"/>
      <c r="AK39" s="22">
        <v>0</v>
      </c>
      <c r="AL39" s="22">
        <v>1</v>
      </c>
      <c r="AM39" s="63"/>
      <c r="AN39" s="63"/>
      <c r="AO39" s="63"/>
      <c r="AP39" s="63"/>
      <c r="AQ39" s="63"/>
      <c r="AR39" s="63"/>
      <c r="AS39" s="22">
        <f t="shared" si="1"/>
        <v>3</v>
      </c>
    </row>
    <row r="40" spans="1:45" ht="15" customHeight="1" x14ac:dyDescent="0.2">
      <c r="A40" s="47">
        <v>42379</v>
      </c>
      <c r="B40" s="63"/>
      <c r="C40" s="63"/>
      <c r="D40" s="63"/>
      <c r="E40" s="22">
        <v>0</v>
      </c>
      <c r="F40" s="22">
        <v>0</v>
      </c>
      <c r="G40" s="63"/>
      <c r="H40" s="63"/>
      <c r="I40" s="22">
        <v>0</v>
      </c>
      <c r="J40" s="63"/>
      <c r="K40" s="63"/>
      <c r="L40" s="63"/>
      <c r="M40" s="63"/>
      <c r="N40" s="22">
        <v>0</v>
      </c>
      <c r="O40" s="63"/>
      <c r="P40" s="63"/>
      <c r="Q40" s="22">
        <v>0</v>
      </c>
      <c r="R40" s="22">
        <v>2</v>
      </c>
      <c r="S40" s="22">
        <v>0</v>
      </c>
      <c r="T40" s="63"/>
      <c r="U40" s="63"/>
      <c r="V40" s="63"/>
      <c r="W40" s="22">
        <v>0</v>
      </c>
      <c r="X40" s="22">
        <v>0</v>
      </c>
      <c r="Y40" s="22">
        <v>0</v>
      </c>
      <c r="Z40" s="63"/>
      <c r="AA40" s="63"/>
      <c r="AB40" s="22">
        <v>0</v>
      </c>
      <c r="AC40" s="63"/>
      <c r="AD40" s="22">
        <v>1</v>
      </c>
      <c r="AE40" s="22">
        <v>0</v>
      </c>
      <c r="AF40" s="22">
        <v>0</v>
      </c>
      <c r="AG40" s="63"/>
      <c r="AH40" s="63"/>
      <c r="AI40" s="63"/>
      <c r="AJ40" s="22">
        <v>0</v>
      </c>
      <c r="AK40" s="22">
        <v>0</v>
      </c>
      <c r="AL40" s="22">
        <v>0</v>
      </c>
      <c r="AM40" s="22">
        <v>0</v>
      </c>
      <c r="AN40" s="22">
        <v>1</v>
      </c>
      <c r="AO40" s="22">
        <v>0</v>
      </c>
      <c r="AP40" s="63"/>
      <c r="AQ40" s="63"/>
      <c r="AR40" s="63"/>
      <c r="AS40" s="22">
        <f t="shared" si="1"/>
        <v>4</v>
      </c>
    </row>
    <row r="41" spans="1:45" ht="15" customHeight="1" x14ac:dyDescent="0.2">
      <c r="A41" s="47">
        <v>42382</v>
      </c>
      <c r="B41" s="63"/>
      <c r="C41" s="63"/>
      <c r="D41" s="63"/>
      <c r="E41" s="22">
        <v>0</v>
      </c>
      <c r="F41" s="22">
        <v>0</v>
      </c>
      <c r="G41" s="63"/>
      <c r="H41" s="63"/>
      <c r="I41" s="63"/>
      <c r="J41" s="63"/>
      <c r="K41" s="63"/>
      <c r="L41" s="63"/>
      <c r="M41" s="63"/>
      <c r="N41" s="22">
        <v>0</v>
      </c>
      <c r="O41" s="63"/>
      <c r="P41" s="63"/>
      <c r="Q41" s="22">
        <v>0</v>
      </c>
      <c r="R41" s="22">
        <v>0</v>
      </c>
      <c r="S41" s="22">
        <v>0</v>
      </c>
      <c r="T41" s="63"/>
      <c r="U41" s="22">
        <v>0</v>
      </c>
      <c r="V41" s="22">
        <v>0</v>
      </c>
      <c r="W41" s="22">
        <v>0</v>
      </c>
      <c r="X41" s="22">
        <v>0</v>
      </c>
      <c r="Y41" s="63"/>
      <c r="Z41" s="22">
        <v>0</v>
      </c>
      <c r="AA41" s="63"/>
      <c r="AB41" s="22">
        <v>0</v>
      </c>
      <c r="AC41" s="63"/>
      <c r="AD41" s="22">
        <v>0</v>
      </c>
      <c r="AE41" s="63"/>
      <c r="AF41" s="63"/>
      <c r="AG41" s="63"/>
      <c r="AH41" s="63"/>
      <c r="AI41" s="63"/>
      <c r="AJ41" s="22">
        <v>2</v>
      </c>
      <c r="AK41" s="63"/>
      <c r="AL41" s="63"/>
      <c r="AM41" s="63"/>
      <c r="AN41" s="63"/>
      <c r="AO41" s="63"/>
      <c r="AP41" s="63"/>
      <c r="AQ41" s="63"/>
      <c r="AR41" s="63"/>
      <c r="AS41" s="22">
        <f t="shared" si="1"/>
        <v>2</v>
      </c>
    </row>
    <row r="42" spans="1:45" ht="15" customHeight="1" x14ac:dyDescent="0.2">
      <c r="A42" s="47">
        <v>42385</v>
      </c>
      <c r="B42" s="63"/>
      <c r="C42" s="22">
        <v>0</v>
      </c>
      <c r="D42" s="63"/>
      <c r="E42" s="22">
        <v>0</v>
      </c>
      <c r="F42" s="22">
        <v>0</v>
      </c>
      <c r="G42" s="63"/>
      <c r="H42" s="63"/>
      <c r="I42" s="63"/>
      <c r="J42" s="63"/>
      <c r="K42" s="22">
        <v>0</v>
      </c>
      <c r="L42" s="63"/>
      <c r="M42" s="63"/>
      <c r="N42" s="63"/>
      <c r="O42" s="63"/>
      <c r="P42" s="63"/>
      <c r="Q42" s="22">
        <v>0</v>
      </c>
      <c r="R42" s="22">
        <v>0</v>
      </c>
      <c r="S42" s="22">
        <v>0</v>
      </c>
      <c r="T42" s="63"/>
      <c r="U42" s="22">
        <v>1</v>
      </c>
      <c r="V42" s="22">
        <v>0</v>
      </c>
      <c r="W42" s="22">
        <v>0</v>
      </c>
      <c r="X42" s="22">
        <v>0</v>
      </c>
      <c r="Y42" s="63"/>
      <c r="Z42" s="63"/>
      <c r="AA42" s="63"/>
      <c r="AB42" s="22">
        <v>0</v>
      </c>
      <c r="AC42" s="63"/>
      <c r="AD42" s="22">
        <v>1</v>
      </c>
      <c r="AE42" s="63"/>
      <c r="AF42" s="63"/>
      <c r="AG42" s="63"/>
      <c r="AH42" s="63"/>
      <c r="AI42" s="63"/>
      <c r="AJ42" s="63"/>
      <c r="AK42" s="22">
        <v>0</v>
      </c>
      <c r="AL42" s="63"/>
      <c r="AM42" s="63"/>
      <c r="AN42" s="63"/>
      <c r="AO42" s="22">
        <v>2</v>
      </c>
      <c r="AP42" s="63"/>
      <c r="AQ42" s="22">
        <v>0</v>
      </c>
      <c r="AR42" s="63"/>
      <c r="AS42" s="22">
        <f t="shared" si="1"/>
        <v>4</v>
      </c>
    </row>
    <row r="43" spans="1:45" ht="15" customHeight="1" x14ac:dyDescent="0.2">
      <c r="A43" s="47">
        <v>42386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63"/>
      <c r="H43" s="22">
        <v>0</v>
      </c>
      <c r="I43" s="22">
        <v>0</v>
      </c>
      <c r="J43" s="22">
        <v>0</v>
      </c>
      <c r="K43" s="22">
        <v>1</v>
      </c>
      <c r="L43" s="63"/>
      <c r="M43" s="63"/>
      <c r="N43" s="22">
        <v>0</v>
      </c>
      <c r="O43" s="63"/>
      <c r="P43" s="63"/>
      <c r="Q43" s="22">
        <v>0</v>
      </c>
      <c r="R43" s="22">
        <v>0</v>
      </c>
      <c r="S43" s="22">
        <v>0</v>
      </c>
      <c r="T43" s="63"/>
      <c r="U43" s="22">
        <v>0</v>
      </c>
      <c r="V43" s="63"/>
      <c r="W43" s="22">
        <v>0</v>
      </c>
      <c r="X43" s="22">
        <v>0</v>
      </c>
      <c r="Y43" s="22">
        <v>0</v>
      </c>
      <c r="Z43" s="22">
        <v>0</v>
      </c>
      <c r="AA43" s="63"/>
      <c r="AB43" s="22">
        <v>0</v>
      </c>
      <c r="AC43" s="63"/>
      <c r="AD43" s="22">
        <v>2</v>
      </c>
      <c r="AE43" s="22">
        <v>0</v>
      </c>
      <c r="AF43" s="22">
        <v>8</v>
      </c>
      <c r="AG43" s="63"/>
      <c r="AH43" s="63"/>
      <c r="AI43" s="63"/>
      <c r="AJ43" s="63"/>
      <c r="AK43" s="63"/>
      <c r="AL43" s="63"/>
      <c r="AM43" s="63"/>
      <c r="AN43" s="63"/>
      <c r="AO43" s="22">
        <v>2</v>
      </c>
      <c r="AP43" s="63"/>
      <c r="AQ43" s="63"/>
      <c r="AR43" s="63"/>
      <c r="AS43" s="22">
        <f t="shared" si="1"/>
        <v>13</v>
      </c>
    </row>
    <row r="44" spans="1:45" ht="15" customHeight="1" x14ac:dyDescent="0.2">
      <c r="A44" s="47">
        <v>42389</v>
      </c>
      <c r="B44" s="63"/>
      <c r="C44" s="22">
        <v>0</v>
      </c>
      <c r="D44" s="22">
        <v>0</v>
      </c>
      <c r="E44" s="22">
        <v>0</v>
      </c>
      <c r="F44" s="22">
        <v>0</v>
      </c>
      <c r="G44" s="63"/>
      <c r="H44" s="63"/>
      <c r="I44" s="22">
        <v>0</v>
      </c>
      <c r="J44" s="22">
        <v>0</v>
      </c>
      <c r="K44" s="22">
        <v>0</v>
      </c>
      <c r="L44" s="63"/>
      <c r="M44" s="63"/>
      <c r="N44" s="22">
        <v>0</v>
      </c>
      <c r="O44" s="63"/>
      <c r="P44" s="63"/>
      <c r="Q44" s="63"/>
      <c r="R44" s="22">
        <v>1</v>
      </c>
      <c r="S44" s="22">
        <v>0</v>
      </c>
      <c r="T44" s="63"/>
      <c r="U44" s="22">
        <v>0</v>
      </c>
      <c r="V44" s="22">
        <v>0</v>
      </c>
      <c r="W44" s="22">
        <v>0</v>
      </c>
      <c r="X44" s="22">
        <v>0</v>
      </c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22">
        <f t="shared" si="1"/>
        <v>1</v>
      </c>
    </row>
    <row r="45" spans="1:45" ht="15" customHeight="1" x14ac:dyDescent="0.2">
      <c r="A45" s="47">
        <v>42392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63"/>
      <c r="H45" s="22">
        <v>0</v>
      </c>
      <c r="I45" s="22">
        <v>0</v>
      </c>
      <c r="J45" s="22">
        <v>0</v>
      </c>
      <c r="K45" s="22">
        <v>0</v>
      </c>
      <c r="L45" s="63"/>
      <c r="M45" s="22">
        <v>0</v>
      </c>
      <c r="N45" s="22">
        <v>0</v>
      </c>
      <c r="O45" s="63"/>
      <c r="P45" s="63"/>
      <c r="Q45" s="22">
        <v>1</v>
      </c>
      <c r="R45" s="22">
        <v>0</v>
      </c>
      <c r="S45" s="22">
        <v>2</v>
      </c>
      <c r="T45" s="63"/>
      <c r="U45" s="22">
        <v>0</v>
      </c>
      <c r="V45" s="22">
        <v>0</v>
      </c>
      <c r="W45" s="22">
        <v>1</v>
      </c>
      <c r="X45" s="22">
        <v>0</v>
      </c>
      <c r="Y45" s="22">
        <v>0</v>
      </c>
      <c r="Z45" s="63"/>
      <c r="AA45" s="63"/>
      <c r="AB45" s="22">
        <v>0</v>
      </c>
      <c r="AC45" s="63"/>
      <c r="AD45" s="22">
        <v>0</v>
      </c>
      <c r="AE45" s="63"/>
      <c r="AF45" s="63"/>
      <c r="AG45" s="63"/>
      <c r="AH45" s="63"/>
      <c r="AI45" s="63"/>
      <c r="AJ45" s="22">
        <v>0</v>
      </c>
      <c r="AK45" s="22">
        <v>0</v>
      </c>
      <c r="AL45" s="63"/>
      <c r="AM45" s="63"/>
      <c r="AN45" s="22">
        <v>0</v>
      </c>
      <c r="AO45" s="63"/>
      <c r="AP45" s="22">
        <v>2</v>
      </c>
      <c r="AQ45" s="63"/>
      <c r="AR45" s="63"/>
      <c r="AS45" s="22">
        <f t="shared" si="1"/>
        <v>6</v>
      </c>
    </row>
    <row r="46" spans="1:45" ht="15" customHeight="1" x14ac:dyDescent="0.2">
      <c r="A46" s="47">
        <v>42393</v>
      </c>
      <c r="B46" s="22">
        <v>0</v>
      </c>
      <c r="C46" s="22">
        <v>0</v>
      </c>
      <c r="D46" s="22">
        <v>0</v>
      </c>
      <c r="E46" s="22">
        <v>0</v>
      </c>
      <c r="F46" s="22">
        <v>1</v>
      </c>
      <c r="G46" s="63"/>
      <c r="H46" s="22">
        <v>0</v>
      </c>
      <c r="I46" s="22">
        <v>0</v>
      </c>
      <c r="J46" s="22">
        <v>0</v>
      </c>
      <c r="K46" s="22">
        <v>1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1</v>
      </c>
      <c r="S46" s="22">
        <v>4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63"/>
      <c r="AA46" s="63"/>
      <c r="AB46" s="22">
        <v>5</v>
      </c>
      <c r="AC46" s="63"/>
      <c r="AD46" s="63"/>
      <c r="AE46" s="22">
        <v>0</v>
      </c>
      <c r="AF46" s="22">
        <v>0</v>
      </c>
      <c r="AG46" s="63"/>
      <c r="AH46" s="63"/>
      <c r="AI46" s="63"/>
      <c r="AJ46" s="63"/>
      <c r="AK46" s="63"/>
      <c r="AL46" s="63"/>
      <c r="AM46" s="22">
        <v>2</v>
      </c>
      <c r="AN46" s="22">
        <v>8</v>
      </c>
      <c r="AO46" s="63"/>
      <c r="AP46" s="63"/>
      <c r="AQ46" s="63"/>
      <c r="AR46" s="63"/>
      <c r="AS46" s="22">
        <f t="shared" si="1"/>
        <v>22</v>
      </c>
    </row>
    <row r="47" spans="1:45" ht="15" customHeight="1" x14ac:dyDescent="0.2">
      <c r="A47" s="47">
        <v>42396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63"/>
      <c r="H47" s="22">
        <v>0</v>
      </c>
      <c r="I47" s="22">
        <v>0</v>
      </c>
      <c r="J47" s="22">
        <v>0</v>
      </c>
      <c r="K47" s="22">
        <v>0</v>
      </c>
      <c r="L47" s="63"/>
      <c r="M47" s="22">
        <v>0</v>
      </c>
      <c r="N47" s="22">
        <v>0</v>
      </c>
      <c r="O47" s="22">
        <v>0</v>
      </c>
      <c r="P47" s="63"/>
      <c r="Q47" s="22">
        <v>0</v>
      </c>
      <c r="R47" s="22">
        <v>0</v>
      </c>
      <c r="S47" s="22">
        <v>0</v>
      </c>
      <c r="T47" s="63"/>
      <c r="U47" s="22">
        <v>0</v>
      </c>
      <c r="V47" s="63"/>
      <c r="W47" s="22">
        <v>1</v>
      </c>
      <c r="X47" s="22">
        <v>0</v>
      </c>
      <c r="Y47" s="22">
        <v>0</v>
      </c>
      <c r="Z47" s="63"/>
      <c r="AA47" s="63"/>
      <c r="AB47" s="22">
        <v>0</v>
      </c>
      <c r="AC47" s="63"/>
      <c r="AD47" s="63"/>
      <c r="AE47" s="63"/>
      <c r="AF47" s="22">
        <v>0</v>
      </c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22">
        <f t="shared" si="1"/>
        <v>1</v>
      </c>
    </row>
    <row r="48" spans="1:45" ht="15" customHeight="1" x14ac:dyDescent="0.2">
      <c r="A48" s="47">
        <v>42399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22">
        <f t="shared" si="1"/>
        <v>0</v>
      </c>
    </row>
    <row r="49" spans="1:45" ht="15" customHeight="1" thickBot="1" x14ac:dyDescent="0.25">
      <c r="A49" s="48">
        <v>42400</v>
      </c>
      <c r="B49" s="22">
        <v>0</v>
      </c>
      <c r="C49" s="22">
        <v>0</v>
      </c>
      <c r="D49" s="22">
        <v>6</v>
      </c>
      <c r="E49" s="22">
        <v>0</v>
      </c>
      <c r="F49" s="22">
        <v>0</v>
      </c>
      <c r="G49" s="63"/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2</v>
      </c>
      <c r="R49" s="22">
        <v>0</v>
      </c>
      <c r="S49" s="22">
        <v>2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 t="s">
        <v>84</v>
      </c>
      <c r="AA49" s="22">
        <v>0</v>
      </c>
      <c r="AB49" s="22">
        <v>0</v>
      </c>
      <c r="AC49" s="22">
        <v>0</v>
      </c>
      <c r="AD49" s="22">
        <v>0</v>
      </c>
      <c r="AE49" s="22">
        <v>4</v>
      </c>
      <c r="AF49" s="63"/>
      <c r="AG49" s="63"/>
      <c r="AH49" s="63"/>
      <c r="AI49" s="63"/>
      <c r="AJ49" s="63"/>
      <c r="AK49" s="63"/>
      <c r="AL49" s="22">
        <v>0</v>
      </c>
      <c r="AM49" s="22">
        <v>6</v>
      </c>
      <c r="AN49" s="22">
        <v>8</v>
      </c>
      <c r="AO49" s="63"/>
      <c r="AP49" s="22">
        <v>0</v>
      </c>
      <c r="AQ49" s="63"/>
      <c r="AR49" s="63"/>
      <c r="AS49" s="22">
        <f t="shared" si="1"/>
        <v>28</v>
      </c>
    </row>
    <row r="50" spans="1:45" ht="15" customHeight="1" thickTop="1" x14ac:dyDescent="0.2">
      <c r="A50" s="17" t="s">
        <v>7</v>
      </c>
      <c r="B50" s="70" t="s">
        <v>28</v>
      </c>
      <c r="C50" s="70" t="s">
        <v>29</v>
      </c>
      <c r="D50" s="70" t="s">
        <v>30</v>
      </c>
      <c r="E50" s="70" t="s">
        <v>31</v>
      </c>
      <c r="F50" s="70" t="s">
        <v>51</v>
      </c>
      <c r="G50" s="70" t="s">
        <v>11</v>
      </c>
      <c r="H50" s="70" t="s">
        <v>10</v>
      </c>
      <c r="I50" s="70" t="s">
        <v>9</v>
      </c>
      <c r="J50" s="70" t="s">
        <v>12</v>
      </c>
      <c r="K50" s="70" t="s">
        <v>32</v>
      </c>
      <c r="L50" s="70" t="s">
        <v>33</v>
      </c>
      <c r="M50" s="70" t="s">
        <v>34</v>
      </c>
      <c r="N50" s="70" t="s">
        <v>35</v>
      </c>
      <c r="O50" s="70" t="s">
        <v>36</v>
      </c>
      <c r="P50" s="70" t="s">
        <v>37</v>
      </c>
      <c r="Q50" s="70" t="s">
        <v>13</v>
      </c>
      <c r="R50" s="70" t="s">
        <v>14</v>
      </c>
      <c r="S50" s="70" t="s">
        <v>15</v>
      </c>
      <c r="T50" s="70" t="s">
        <v>16</v>
      </c>
      <c r="U50" s="70" t="s">
        <v>17</v>
      </c>
      <c r="V50" s="70" t="s">
        <v>18</v>
      </c>
      <c r="W50" s="70" t="s">
        <v>19</v>
      </c>
      <c r="X50" s="70" t="s">
        <v>20</v>
      </c>
      <c r="Y50" s="70" t="s">
        <v>21</v>
      </c>
      <c r="Z50" s="70" t="s">
        <v>22</v>
      </c>
      <c r="AA50" s="70" t="s">
        <v>23</v>
      </c>
      <c r="AB50" s="70" t="s">
        <v>24</v>
      </c>
      <c r="AC50" s="70" t="s">
        <v>25</v>
      </c>
      <c r="AD50" s="70" t="s">
        <v>26</v>
      </c>
      <c r="AE50" s="70" t="s">
        <v>27</v>
      </c>
      <c r="AF50" s="70" t="s">
        <v>38</v>
      </c>
      <c r="AG50" s="70" t="s">
        <v>39</v>
      </c>
      <c r="AH50" s="70" t="s">
        <v>40</v>
      </c>
      <c r="AI50" s="70" t="s">
        <v>41</v>
      </c>
      <c r="AJ50" s="70" t="s">
        <v>42</v>
      </c>
      <c r="AK50" s="70" t="s">
        <v>43</v>
      </c>
      <c r="AL50" s="70" t="s">
        <v>44</v>
      </c>
      <c r="AM50" s="70" t="s">
        <v>45</v>
      </c>
      <c r="AN50" s="70" t="s">
        <v>46</v>
      </c>
      <c r="AO50" s="70" t="s">
        <v>47</v>
      </c>
      <c r="AP50" s="70" t="s">
        <v>48</v>
      </c>
      <c r="AQ50" s="70" t="s">
        <v>49</v>
      </c>
      <c r="AR50" s="70" t="s">
        <v>50</v>
      </c>
      <c r="AS50" s="23"/>
    </row>
    <row r="51" spans="1:45" ht="15" customHeight="1" x14ac:dyDescent="0.2">
      <c r="A51" s="24" t="s">
        <v>52</v>
      </c>
      <c r="B51" s="33">
        <f>SUM(B2:B49)</f>
        <v>0</v>
      </c>
      <c r="C51" s="33">
        <f t="shared" ref="C51:AS51" si="2">SUM(C2:C49)</f>
        <v>0</v>
      </c>
      <c r="D51" s="33">
        <f t="shared" si="2"/>
        <v>7</v>
      </c>
      <c r="E51" s="33">
        <f t="shared" si="2"/>
        <v>1</v>
      </c>
      <c r="F51" s="33">
        <f t="shared" si="2"/>
        <v>4</v>
      </c>
      <c r="G51" s="33">
        <f t="shared" si="2"/>
        <v>0</v>
      </c>
      <c r="H51" s="33">
        <f t="shared" si="2"/>
        <v>1</v>
      </c>
      <c r="I51" s="33">
        <f t="shared" si="2"/>
        <v>2</v>
      </c>
      <c r="J51" s="33">
        <f t="shared" si="2"/>
        <v>0</v>
      </c>
      <c r="K51" s="33">
        <f t="shared" si="2"/>
        <v>9</v>
      </c>
      <c r="L51" s="33">
        <f t="shared" si="2"/>
        <v>0</v>
      </c>
      <c r="M51" s="33">
        <f t="shared" si="2"/>
        <v>0</v>
      </c>
      <c r="N51" s="33">
        <f t="shared" si="2"/>
        <v>3</v>
      </c>
      <c r="O51" s="33">
        <f t="shared" si="2"/>
        <v>0</v>
      </c>
      <c r="P51" s="33">
        <f t="shared" si="2"/>
        <v>0</v>
      </c>
      <c r="Q51" s="33">
        <f t="shared" si="2"/>
        <v>10</v>
      </c>
      <c r="R51" s="33">
        <f t="shared" si="2"/>
        <v>19</v>
      </c>
      <c r="S51" s="33">
        <f t="shared" si="2"/>
        <v>35</v>
      </c>
      <c r="T51" s="33">
        <f t="shared" si="2"/>
        <v>0</v>
      </c>
      <c r="U51" s="33">
        <f t="shared" si="2"/>
        <v>5</v>
      </c>
      <c r="V51" s="33">
        <f t="shared" si="2"/>
        <v>1</v>
      </c>
      <c r="W51" s="33">
        <f t="shared" si="2"/>
        <v>6</v>
      </c>
      <c r="X51" s="33">
        <f t="shared" si="2"/>
        <v>6</v>
      </c>
      <c r="Y51" s="33">
        <f t="shared" si="2"/>
        <v>3</v>
      </c>
      <c r="Z51" s="33">
        <f t="shared" si="2"/>
        <v>0</v>
      </c>
      <c r="AA51" s="33">
        <f t="shared" si="2"/>
        <v>0</v>
      </c>
      <c r="AB51" s="33">
        <f t="shared" si="2"/>
        <v>7</v>
      </c>
      <c r="AC51" s="33">
        <f t="shared" si="2"/>
        <v>0</v>
      </c>
      <c r="AD51" s="33">
        <f t="shared" si="2"/>
        <v>7</v>
      </c>
      <c r="AE51" s="33">
        <f t="shared" si="2"/>
        <v>5</v>
      </c>
      <c r="AF51" s="33">
        <f t="shared" si="2"/>
        <v>25</v>
      </c>
      <c r="AG51" s="33">
        <f t="shared" si="2"/>
        <v>10</v>
      </c>
      <c r="AH51" s="33">
        <f t="shared" si="2"/>
        <v>0</v>
      </c>
      <c r="AI51" s="33">
        <f t="shared" si="2"/>
        <v>0</v>
      </c>
      <c r="AJ51" s="33">
        <f t="shared" si="2"/>
        <v>24</v>
      </c>
      <c r="AK51" s="33">
        <f t="shared" si="2"/>
        <v>25</v>
      </c>
      <c r="AL51" s="33">
        <f t="shared" si="2"/>
        <v>81</v>
      </c>
      <c r="AM51" s="33">
        <f t="shared" si="2"/>
        <v>22</v>
      </c>
      <c r="AN51" s="33">
        <f t="shared" si="2"/>
        <v>34</v>
      </c>
      <c r="AO51" s="33">
        <f t="shared" si="2"/>
        <v>58</v>
      </c>
      <c r="AP51" s="33">
        <f t="shared" si="2"/>
        <v>12</v>
      </c>
      <c r="AQ51" s="33">
        <f t="shared" si="2"/>
        <v>0</v>
      </c>
      <c r="AR51" s="33">
        <f t="shared" si="2"/>
        <v>0</v>
      </c>
      <c r="AS51" s="39">
        <f t="shared" si="2"/>
        <v>422</v>
      </c>
    </row>
    <row r="52" spans="1:45" ht="15" customHeight="1" thickBot="1" x14ac:dyDescent="0.25">
      <c r="A52" s="25" t="s">
        <v>57</v>
      </c>
      <c r="B52" s="35">
        <f>B51/'==HUNTER by BLIND=='!B50</f>
        <v>0</v>
      </c>
      <c r="C52" s="35">
        <f>C51/'==HUNTER by BLIND=='!C50</f>
        <v>0</v>
      </c>
      <c r="D52" s="35">
        <f>D51/'==HUNTER by BLIND=='!D50</f>
        <v>8.8607594936708861E-2</v>
      </c>
      <c r="E52" s="35">
        <f>E51/'==HUNTER by BLIND=='!E50</f>
        <v>8.6206896551724137E-3</v>
      </c>
      <c r="F52" s="35">
        <f>F51/'==HUNTER by BLIND=='!F50</f>
        <v>3.8461538461538464E-2</v>
      </c>
      <c r="G52" s="35" t="s">
        <v>82</v>
      </c>
      <c r="H52" s="35">
        <f>H51/'==HUNTER by BLIND=='!H50</f>
        <v>2.0833333333333332E-2</v>
      </c>
      <c r="I52" s="35">
        <f>I51/'==HUNTER by BLIND=='!I50</f>
        <v>2.0833333333333332E-2</v>
      </c>
      <c r="J52" s="35">
        <f>J51/'==HUNTER by BLIND=='!J50</f>
        <v>0</v>
      </c>
      <c r="K52" s="35">
        <f>K51/'==HUNTER by BLIND=='!K50</f>
        <v>9.5744680851063829E-2</v>
      </c>
      <c r="L52" s="35">
        <f>L51/'==HUNTER by BLIND=='!L50</f>
        <v>0</v>
      </c>
      <c r="M52" s="35">
        <f>M51/'==HUNTER by BLIND=='!M50</f>
        <v>0</v>
      </c>
      <c r="N52" s="35">
        <f>N51/'==HUNTER by BLIND=='!N50</f>
        <v>4.1666666666666664E-2</v>
      </c>
      <c r="O52" s="35">
        <f>O51/'==HUNTER by BLIND=='!O50</f>
        <v>0</v>
      </c>
      <c r="P52" s="35">
        <f>P51/'==HUNTER by BLIND=='!P50</f>
        <v>0</v>
      </c>
      <c r="Q52" s="35">
        <f>Q51/'==HUNTER by BLIND=='!Q50</f>
        <v>7.7519379844961239E-2</v>
      </c>
      <c r="R52" s="35">
        <f>R51/'==HUNTER by BLIND=='!R50</f>
        <v>0.12418300653594772</v>
      </c>
      <c r="S52" s="35">
        <f>S51/'==HUNTER by BLIND=='!S50</f>
        <v>0.21604938271604937</v>
      </c>
      <c r="T52" s="35">
        <f>T51/'==HUNTER by BLIND=='!T50</f>
        <v>0</v>
      </c>
      <c r="U52" s="35">
        <f>U51/'==HUNTER by BLIND=='!U50</f>
        <v>4.6728971962616821E-2</v>
      </c>
      <c r="V52" s="35">
        <f>V51/'==HUNTER by BLIND=='!V50</f>
        <v>2.3809523809523808E-2</v>
      </c>
      <c r="W52" s="35">
        <f>W51/'==HUNTER by BLIND=='!W50</f>
        <v>6.1855670103092786E-2</v>
      </c>
      <c r="X52" s="35">
        <f>X51/'==HUNTER by BLIND=='!X50</f>
        <v>5.4545454545454543E-2</v>
      </c>
      <c r="Y52" s="35">
        <f>Y51/'==HUNTER by BLIND=='!Y50</f>
        <v>7.6923076923076927E-2</v>
      </c>
      <c r="Z52" s="35">
        <f>Z51/'==HUNTER by BLIND=='!Z50</f>
        <v>0</v>
      </c>
      <c r="AA52" s="35">
        <f>AA51/'==HUNTER by BLIND=='!AA50</f>
        <v>0</v>
      </c>
      <c r="AB52" s="35">
        <f>AB51/'==HUNTER by BLIND=='!AB50</f>
        <v>0.14893617021276595</v>
      </c>
      <c r="AC52" s="35">
        <f>AC51/'==HUNTER by BLIND=='!AC50</f>
        <v>0</v>
      </c>
      <c r="AD52" s="35">
        <f>AD51/'==HUNTER by BLIND=='!AD50</f>
        <v>0.1206896551724138</v>
      </c>
      <c r="AE52" s="35">
        <f>AE51/'==HUNTER by BLIND=='!AE50</f>
        <v>0.19230769230769232</v>
      </c>
      <c r="AF52" s="35">
        <f>AF51/'==HUNTER by BLIND=='!AF50</f>
        <v>1.6666666666666667</v>
      </c>
      <c r="AG52" s="35">
        <f>AG51/'==HUNTER by BLIND=='!AG50</f>
        <v>0.52631578947368418</v>
      </c>
      <c r="AH52" s="35" t="s">
        <v>82</v>
      </c>
      <c r="AI52" s="35" t="s">
        <v>82</v>
      </c>
      <c r="AJ52" s="35">
        <f>AJ51/'==HUNTER by BLIND=='!AJ50</f>
        <v>0.58536585365853655</v>
      </c>
      <c r="AK52" s="35">
        <f>AK51/'==HUNTER by BLIND=='!AK50</f>
        <v>0.56818181818181823</v>
      </c>
      <c r="AL52" s="35">
        <f>AL51/'==HUNTER by BLIND=='!AL50</f>
        <v>1.4464285714285714</v>
      </c>
      <c r="AM52" s="35">
        <f>AM51/'==HUNTER by BLIND=='!AM50</f>
        <v>0.88</v>
      </c>
      <c r="AN52" s="35">
        <f>AN51/'==HUNTER by BLIND=='!AN50</f>
        <v>2.4285714285714284</v>
      </c>
      <c r="AO52" s="35">
        <f>AO51/'==HUNTER by BLIND=='!AO50</f>
        <v>1.7058823529411764</v>
      </c>
      <c r="AP52" s="35">
        <f>AP51/'==HUNTER by BLIND=='!AP50</f>
        <v>0.92307692307692313</v>
      </c>
      <c r="AQ52" s="35">
        <f>AQ51/'==HUNTER by BLIND=='!AQ50</f>
        <v>0</v>
      </c>
      <c r="AR52" s="35">
        <f>AR51/'==HUNTER by BLIND=='!AR50</f>
        <v>0</v>
      </c>
      <c r="AS52" s="36">
        <f>AS51/'==HUNTER by BLIND=='!AS50</f>
        <v>0.1982151244715829</v>
      </c>
    </row>
    <row r="53" spans="1:45" ht="15" customHeight="1" thickTop="1" x14ac:dyDescent="0.2"/>
  </sheetData>
  <phoneticPr fontId="0" type="noConversion"/>
  <pageMargins left="0.25" right="0.25" top="0.5" bottom="0.25" header="0.25" footer="0"/>
  <pageSetup scale="67" orientation="landscape" horizontalDpi="1200" verticalDpi="1200" r:id="rId1"/>
  <headerFooter alignWithMargins="0">
    <oddHeader xml:space="preserve">&amp;C&amp;24 2012/13 &amp;"Arial,Bold Italic"Goose&amp;"Arial,Regular" Harvest by Blind Number (McCormack Unit) </oddHeader>
  </headerFooter>
  <ignoredErrors>
    <ignoredError sqref="Q51:AE51 AP51:AR51 Q1:AS1 Q50:AR50" numberStoredAsText="1"/>
    <ignoredError sqref="AF51:AO51" numberStoredAsText="1" formulaRange="1"/>
    <ignoredError sqref="AS2:AS6 AS12:AS49 AS7:AS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51"/>
  <sheetViews>
    <sheetView topLeftCell="E1" zoomScaleNormal="100" workbookViewId="0">
      <pane ySplit="1" topLeftCell="A8" activePane="bottomLeft" state="frozen"/>
      <selection pane="bottomLeft" activeCell="A2" sqref="A2:A49"/>
    </sheetView>
  </sheetViews>
  <sheetFormatPr defaultRowHeight="15" customHeight="1" x14ac:dyDescent="0.2"/>
  <cols>
    <col min="1" max="1" width="20.7109375" style="7" customWidth="1"/>
    <col min="2" max="44" width="4.7109375" style="7" customWidth="1"/>
    <col min="45" max="45" width="10.7109375" style="1" customWidth="1"/>
    <col min="46" max="46" width="4.7109375" style="7" customWidth="1"/>
    <col min="47" max="47" width="5.7109375" style="7" customWidth="1"/>
    <col min="48" max="48" width="15.7109375" style="7" customWidth="1"/>
    <col min="49" max="16384" width="9.140625" style="7"/>
  </cols>
  <sheetData>
    <row r="1" spans="1:48" s="38" customFormat="1" ht="15" customHeight="1" x14ac:dyDescent="0.2">
      <c r="A1" s="37" t="s">
        <v>0</v>
      </c>
      <c r="B1" s="14" t="s">
        <v>28</v>
      </c>
      <c r="C1" s="14" t="s">
        <v>29</v>
      </c>
      <c r="D1" s="14" t="s">
        <v>30</v>
      </c>
      <c r="E1" s="14" t="s">
        <v>31</v>
      </c>
      <c r="F1" s="14" t="s">
        <v>51</v>
      </c>
      <c r="G1" s="14" t="s">
        <v>11</v>
      </c>
      <c r="H1" s="14" t="s">
        <v>10</v>
      </c>
      <c r="I1" s="14" t="s">
        <v>9</v>
      </c>
      <c r="J1" s="14" t="s">
        <v>12</v>
      </c>
      <c r="K1" s="14" t="s">
        <v>32</v>
      </c>
      <c r="L1" s="14" t="s">
        <v>33</v>
      </c>
      <c r="M1" s="14" t="s">
        <v>34</v>
      </c>
      <c r="N1" s="14" t="s">
        <v>35</v>
      </c>
      <c r="O1" s="14" t="s">
        <v>36</v>
      </c>
      <c r="P1" s="14" t="s">
        <v>37</v>
      </c>
      <c r="Q1" s="14" t="s">
        <v>13</v>
      </c>
      <c r="R1" s="14" t="s">
        <v>14</v>
      </c>
      <c r="S1" s="14" t="s">
        <v>15</v>
      </c>
      <c r="T1" s="14" t="s">
        <v>16</v>
      </c>
      <c r="U1" s="14" t="s">
        <v>17</v>
      </c>
      <c r="V1" s="14" t="s">
        <v>18</v>
      </c>
      <c r="W1" s="14" t="s">
        <v>19</v>
      </c>
      <c r="X1" s="14" t="s">
        <v>20</v>
      </c>
      <c r="Y1" s="14" t="s">
        <v>21</v>
      </c>
      <c r="Z1" s="14" t="s">
        <v>22</v>
      </c>
      <c r="AA1" s="14" t="s">
        <v>23</v>
      </c>
      <c r="AB1" s="14" t="s">
        <v>24</v>
      </c>
      <c r="AC1" s="14" t="s">
        <v>25</v>
      </c>
      <c r="AD1" s="14" t="s">
        <v>26</v>
      </c>
      <c r="AE1" s="14" t="s">
        <v>27</v>
      </c>
      <c r="AF1" s="14" t="s">
        <v>38</v>
      </c>
      <c r="AG1" s="14" t="s">
        <v>39</v>
      </c>
      <c r="AH1" s="14" t="s">
        <v>40</v>
      </c>
      <c r="AI1" s="14" t="s">
        <v>41</v>
      </c>
      <c r="AJ1" s="14" t="s">
        <v>42</v>
      </c>
      <c r="AK1" s="14" t="s">
        <v>43</v>
      </c>
      <c r="AL1" s="14" t="s">
        <v>44</v>
      </c>
      <c r="AM1" s="14" t="s">
        <v>45</v>
      </c>
      <c r="AN1" s="14" t="s">
        <v>46</v>
      </c>
      <c r="AO1" s="14" t="s">
        <v>47</v>
      </c>
      <c r="AP1" s="14" t="s">
        <v>48</v>
      </c>
      <c r="AQ1" s="14" t="s">
        <v>49</v>
      </c>
      <c r="AR1" s="14" t="s">
        <v>50</v>
      </c>
      <c r="AS1" s="14" t="s">
        <v>59</v>
      </c>
    </row>
    <row r="2" spans="1:48" ht="15" customHeight="1" x14ac:dyDescent="0.2">
      <c r="A2" s="46">
        <v>42294</v>
      </c>
      <c r="B2" s="63"/>
      <c r="C2" s="22">
        <v>2</v>
      </c>
      <c r="D2" s="22">
        <v>2</v>
      </c>
      <c r="E2" s="22">
        <v>3</v>
      </c>
      <c r="F2" s="22">
        <v>3</v>
      </c>
      <c r="G2" s="63"/>
      <c r="H2" s="22">
        <v>4</v>
      </c>
      <c r="I2" s="22">
        <v>3</v>
      </c>
      <c r="J2" s="63"/>
      <c r="K2" s="22">
        <v>2</v>
      </c>
      <c r="L2" s="22">
        <v>2</v>
      </c>
      <c r="M2" s="22">
        <v>2</v>
      </c>
      <c r="N2" s="22">
        <v>3</v>
      </c>
      <c r="O2" s="22">
        <v>3</v>
      </c>
      <c r="P2" s="63"/>
      <c r="Q2" s="22">
        <v>1</v>
      </c>
      <c r="R2" s="22">
        <v>3</v>
      </c>
      <c r="S2" s="22">
        <v>3</v>
      </c>
      <c r="T2" s="63"/>
      <c r="U2" s="22">
        <v>4</v>
      </c>
      <c r="V2" s="22">
        <v>2</v>
      </c>
      <c r="W2" s="22">
        <v>3</v>
      </c>
      <c r="X2" s="22">
        <v>3</v>
      </c>
      <c r="Y2" s="63"/>
      <c r="Z2" s="63"/>
      <c r="AA2" s="63"/>
      <c r="AB2" s="63"/>
      <c r="AC2" s="63"/>
      <c r="AD2" s="22">
        <v>2</v>
      </c>
      <c r="AE2" s="63"/>
      <c r="AF2" s="63"/>
      <c r="AG2" s="63"/>
      <c r="AH2" s="63"/>
      <c r="AI2" s="63"/>
      <c r="AJ2" s="63"/>
      <c r="AK2" s="22">
        <v>1</v>
      </c>
      <c r="AL2" s="63"/>
      <c r="AM2" s="63"/>
      <c r="AN2" s="22">
        <v>3</v>
      </c>
      <c r="AO2" s="22">
        <v>2</v>
      </c>
      <c r="AP2" s="22">
        <v>3</v>
      </c>
      <c r="AQ2" s="63"/>
      <c r="AR2" s="63"/>
      <c r="AS2" s="71">
        <f t="shared" ref="AS2:AS4" si="0">SUM(B2:AR2)</f>
        <v>59</v>
      </c>
    </row>
    <row r="3" spans="1:48" ht="15" customHeight="1" x14ac:dyDescent="0.2">
      <c r="A3" s="47">
        <v>42295</v>
      </c>
      <c r="B3" s="63"/>
      <c r="C3" s="22">
        <v>2</v>
      </c>
      <c r="D3" s="22">
        <v>3</v>
      </c>
      <c r="E3" s="22">
        <v>4</v>
      </c>
      <c r="F3" s="22">
        <v>3</v>
      </c>
      <c r="G3" s="63"/>
      <c r="H3" s="22">
        <v>2</v>
      </c>
      <c r="I3" s="22">
        <v>2</v>
      </c>
      <c r="J3" s="63"/>
      <c r="K3" s="22">
        <v>2</v>
      </c>
      <c r="L3" s="22">
        <v>1</v>
      </c>
      <c r="M3" s="22">
        <v>3</v>
      </c>
      <c r="N3" s="22">
        <v>1</v>
      </c>
      <c r="O3" s="22">
        <v>3</v>
      </c>
      <c r="P3" s="63"/>
      <c r="Q3" s="22">
        <v>2</v>
      </c>
      <c r="R3" s="22">
        <v>6</v>
      </c>
      <c r="S3" s="22">
        <v>1</v>
      </c>
      <c r="T3" s="63"/>
      <c r="U3" s="22">
        <v>3</v>
      </c>
      <c r="V3" s="63"/>
      <c r="W3" s="22">
        <v>2</v>
      </c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22">
        <v>6</v>
      </c>
      <c r="AK3" s="63"/>
      <c r="AL3" s="63"/>
      <c r="AM3" s="63"/>
      <c r="AN3" s="63"/>
      <c r="AO3" s="63"/>
      <c r="AP3" s="63"/>
      <c r="AQ3" s="63"/>
      <c r="AR3" s="63"/>
      <c r="AS3" s="71">
        <f t="shared" si="0"/>
        <v>46</v>
      </c>
      <c r="AU3" s="4"/>
      <c r="AV3" s="5" t="s">
        <v>53</v>
      </c>
    </row>
    <row r="4" spans="1:48" ht="15" customHeight="1" x14ac:dyDescent="0.2">
      <c r="A4" s="47">
        <v>42298</v>
      </c>
      <c r="B4" s="63"/>
      <c r="C4" s="63"/>
      <c r="D4" s="63"/>
      <c r="E4" s="22">
        <v>2</v>
      </c>
      <c r="F4" s="22">
        <v>3</v>
      </c>
      <c r="G4" s="63"/>
      <c r="H4" s="63"/>
      <c r="I4" s="22">
        <v>2</v>
      </c>
      <c r="J4" s="63"/>
      <c r="K4" s="22">
        <v>2</v>
      </c>
      <c r="L4" s="63"/>
      <c r="M4" s="63"/>
      <c r="N4" s="63"/>
      <c r="O4" s="63"/>
      <c r="P4" s="63"/>
      <c r="Q4" s="63"/>
      <c r="R4" s="22">
        <v>3</v>
      </c>
      <c r="S4" s="22">
        <v>3</v>
      </c>
      <c r="T4" s="63"/>
      <c r="U4" s="22">
        <v>3</v>
      </c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71">
        <f t="shared" si="0"/>
        <v>18</v>
      </c>
      <c r="AU4" s="6"/>
      <c r="AV4" s="6"/>
    </row>
    <row r="5" spans="1:48" ht="15" customHeight="1" x14ac:dyDescent="0.2">
      <c r="A5" s="47">
        <v>42301</v>
      </c>
      <c r="B5" s="63"/>
      <c r="C5" s="63"/>
      <c r="D5" s="22">
        <v>2</v>
      </c>
      <c r="E5" s="22">
        <v>3</v>
      </c>
      <c r="F5" s="22">
        <v>2</v>
      </c>
      <c r="G5" s="63"/>
      <c r="H5" s="22">
        <v>2</v>
      </c>
      <c r="I5" s="22">
        <v>3</v>
      </c>
      <c r="J5" s="63"/>
      <c r="K5" s="22">
        <v>3</v>
      </c>
      <c r="L5" s="63"/>
      <c r="M5" s="63"/>
      <c r="N5" s="22">
        <v>3</v>
      </c>
      <c r="O5" s="63"/>
      <c r="P5" s="63"/>
      <c r="Q5" s="22">
        <v>2</v>
      </c>
      <c r="R5" s="22">
        <v>3</v>
      </c>
      <c r="S5" s="22">
        <v>2</v>
      </c>
      <c r="T5" s="63"/>
      <c r="U5" s="22">
        <v>3</v>
      </c>
      <c r="V5" s="63"/>
      <c r="W5" s="22">
        <v>1</v>
      </c>
      <c r="X5" s="22">
        <v>1</v>
      </c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22">
        <v>1</v>
      </c>
      <c r="AK5" s="22">
        <v>3</v>
      </c>
      <c r="AL5" s="22">
        <v>2</v>
      </c>
      <c r="AM5" s="63"/>
      <c r="AN5" s="63"/>
      <c r="AO5" s="22">
        <v>3</v>
      </c>
      <c r="AP5" s="63"/>
      <c r="AQ5" s="63"/>
      <c r="AR5" s="63"/>
      <c r="AS5" s="71">
        <f t="shared" ref="AS5:AS49" si="1">SUM(B5:AR5)</f>
        <v>39</v>
      </c>
      <c r="AU5" s="58"/>
      <c r="AV5" s="5" t="s">
        <v>54</v>
      </c>
    </row>
    <row r="6" spans="1:48" ht="15" customHeight="1" x14ac:dyDescent="0.2">
      <c r="A6" s="47">
        <v>42302</v>
      </c>
      <c r="B6" s="63"/>
      <c r="C6" s="22">
        <v>2</v>
      </c>
      <c r="D6" s="22">
        <v>3</v>
      </c>
      <c r="E6" s="22">
        <v>1</v>
      </c>
      <c r="F6" s="22">
        <v>3</v>
      </c>
      <c r="G6" s="63"/>
      <c r="H6" s="63"/>
      <c r="I6" s="22">
        <v>2</v>
      </c>
      <c r="J6" s="63"/>
      <c r="K6" s="22">
        <v>3</v>
      </c>
      <c r="L6" s="22">
        <v>3</v>
      </c>
      <c r="M6" s="63"/>
      <c r="N6" s="22">
        <v>2</v>
      </c>
      <c r="O6" s="63"/>
      <c r="P6" s="63"/>
      <c r="Q6" s="63"/>
      <c r="R6" s="22"/>
      <c r="S6" s="22">
        <v>5</v>
      </c>
      <c r="T6" s="63"/>
      <c r="U6" s="22">
        <v>3</v>
      </c>
      <c r="V6" s="63"/>
      <c r="W6" s="63"/>
      <c r="X6" s="22">
        <v>1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22">
        <v>3</v>
      </c>
      <c r="AL6" s="63"/>
      <c r="AM6" s="63"/>
      <c r="AN6" s="63"/>
      <c r="AO6" s="63"/>
      <c r="AP6" s="63"/>
      <c r="AQ6" s="63"/>
      <c r="AR6" s="63"/>
      <c r="AS6" s="71">
        <f t="shared" si="1"/>
        <v>31</v>
      </c>
    </row>
    <row r="7" spans="1:48" ht="15" customHeight="1" x14ac:dyDescent="0.2">
      <c r="A7" s="47">
        <v>42305</v>
      </c>
      <c r="B7" s="63"/>
      <c r="C7" s="56">
        <v>1</v>
      </c>
      <c r="D7" s="56">
        <v>3</v>
      </c>
      <c r="E7" s="56">
        <v>4</v>
      </c>
      <c r="F7" s="56">
        <v>2</v>
      </c>
      <c r="G7" s="63"/>
      <c r="H7" s="66"/>
      <c r="I7" s="56">
        <v>2</v>
      </c>
      <c r="J7" s="63"/>
      <c r="K7" s="22">
        <v>2</v>
      </c>
      <c r="L7" s="63"/>
      <c r="M7" s="56">
        <v>2</v>
      </c>
      <c r="N7" s="56">
        <v>1</v>
      </c>
      <c r="O7" s="63"/>
      <c r="P7" s="63"/>
      <c r="Q7" s="63"/>
      <c r="R7" s="56">
        <v>2</v>
      </c>
      <c r="S7" s="56">
        <v>3</v>
      </c>
      <c r="T7" s="63"/>
      <c r="U7" s="22">
        <v>2</v>
      </c>
      <c r="V7" s="63"/>
      <c r="W7" s="63"/>
      <c r="X7" s="22">
        <v>4</v>
      </c>
      <c r="Y7" s="63"/>
      <c r="Z7" s="63"/>
      <c r="AA7" s="63"/>
      <c r="AB7" s="63"/>
      <c r="AC7" s="63"/>
      <c r="AD7" s="66"/>
      <c r="AE7" s="63"/>
      <c r="AF7" s="63"/>
      <c r="AG7" s="63"/>
      <c r="AH7" s="63"/>
      <c r="AI7" s="63"/>
      <c r="AJ7" s="63"/>
      <c r="AK7" s="63"/>
      <c r="AL7" s="22">
        <v>2</v>
      </c>
      <c r="AM7" s="63"/>
      <c r="AN7" s="63"/>
      <c r="AO7" s="63"/>
      <c r="AP7" s="63"/>
      <c r="AQ7" s="63"/>
      <c r="AR7" s="63"/>
      <c r="AS7" s="8">
        <f t="shared" si="1"/>
        <v>30</v>
      </c>
    </row>
    <row r="8" spans="1:48" ht="15" customHeight="1" x14ac:dyDescent="0.2">
      <c r="A8" s="47">
        <v>42308</v>
      </c>
      <c r="B8" s="63"/>
      <c r="C8" s="66"/>
      <c r="D8" s="56">
        <v>2</v>
      </c>
      <c r="E8" s="56">
        <v>2</v>
      </c>
      <c r="F8" s="66"/>
      <c r="G8" s="63"/>
      <c r="H8" s="56">
        <v>3</v>
      </c>
      <c r="I8" s="56">
        <v>2</v>
      </c>
      <c r="J8" s="63"/>
      <c r="K8" s="56">
        <v>4</v>
      </c>
      <c r="L8" s="66"/>
      <c r="M8" s="66"/>
      <c r="N8" s="56">
        <v>3</v>
      </c>
      <c r="O8" s="66"/>
      <c r="P8" s="63"/>
      <c r="Q8" s="56">
        <v>3</v>
      </c>
      <c r="R8" s="56">
        <v>3</v>
      </c>
      <c r="S8" s="56">
        <v>3</v>
      </c>
      <c r="T8" s="22">
        <v>3</v>
      </c>
      <c r="U8" s="56">
        <v>2</v>
      </c>
      <c r="V8" s="63"/>
      <c r="W8" s="56">
        <v>2</v>
      </c>
      <c r="X8" s="22">
        <v>3</v>
      </c>
      <c r="Y8" s="22">
        <v>1</v>
      </c>
      <c r="Z8" s="63"/>
      <c r="AA8" s="63"/>
      <c r="AB8" s="63"/>
      <c r="AC8" s="63"/>
      <c r="AD8" s="56">
        <v>2</v>
      </c>
      <c r="AE8" s="22">
        <v>3</v>
      </c>
      <c r="AF8" s="63"/>
      <c r="AG8" s="63"/>
      <c r="AH8" s="63"/>
      <c r="AI8" s="63"/>
      <c r="AJ8" s="22">
        <v>2</v>
      </c>
      <c r="AK8" s="22">
        <v>3</v>
      </c>
      <c r="AL8" s="22">
        <v>2</v>
      </c>
      <c r="AM8" s="22">
        <v>3</v>
      </c>
      <c r="AN8" s="63"/>
      <c r="AO8" s="63"/>
      <c r="AP8" s="63"/>
      <c r="AQ8" s="63"/>
      <c r="AR8" s="63"/>
      <c r="AS8" s="8">
        <f t="shared" si="1"/>
        <v>51</v>
      </c>
    </row>
    <row r="9" spans="1:48" ht="15" customHeight="1" x14ac:dyDescent="0.2">
      <c r="A9" s="47">
        <v>42309</v>
      </c>
      <c r="B9" s="63"/>
      <c r="C9" s="56">
        <v>2</v>
      </c>
      <c r="D9" s="56">
        <v>2</v>
      </c>
      <c r="E9" s="56">
        <v>3</v>
      </c>
      <c r="F9" s="56">
        <v>3</v>
      </c>
      <c r="G9" s="63"/>
      <c r="H9" s="56">
        <v>3</v>
      </c>
      <c r="I9" s="56">
        <v>2</v>
      </c>
      <c r="J9" s="63"/>
      <c r="K9" s="56">
        <v>3</v>
      </c>
      <c r="L9" s="63"/>
      <c r="M9" s="22">
        <v>4</v>
      </c>
      <c r="N9" s="56">
        <v>2</v>
      </c>
      <c r="O9" s="22">
        <v>2</v>
      </c>
      <c r="P9" s="22">
        <v>3</v>
      </c>
      <c r="Q9" s="22">
        <v>3</v>
      </c>
      <c r="R9" s="22">
        <v>3</v>
      </c>
      <c r="S9" s="56">
        <v>4</v>
      </c>
      <c r="T9" s="63"/>
      <c r="U9" s="22">
        <v>3</v>
      </c>
      <c r="V9" s="63"/>
      <c r="W9" s="66"/>
      <c r="X9" s="22">
        <v>3</v>
      </c>
      <c r="Y9" s="63"/>
      <c r="Z9" s="22">
        <v>2</v>
      </c>
      <c r="AA9" s="63"/>
      <c r="AB9" s="63"/>
      <c r="AC9" s="63"/>
      <c r="AD9" s="63"/>
      <c r="AE9" s="66"/>
      <c r="AF9" s="63"/>
      <c r="AG9" s="63"/>
      <c r="AH9" s="63"/>
      <c r="AI9" s="63"/>
      <c r="AJ9" s="63"/>
      <c r="AK9" s="22">
        <v>2</v>
      </c>
      <c r="AL9" s="22">
        <v>1</v>
      </c>
      <c r="AM9" s="63"/>
      <c r="AN9" s="63"/>
      <c r="AO9" s="63"/>
      <c r="AP9" s="63"/>
      <c r="AQ9" s="63"/>
      <c r="AR9" s="63"/>
      <c r="AS9" s="8">
        <f t="shared" si="1"/>
        <v>50</v>
      </c>
    </row>
    <row r="10" spans="1:48" ht="15" customHeight="1" x14ac:dyDescent="0.2">
      <c r="A10" s="47">
        <v>42312</v>
      </c>
      <c r="B10" s="63"/>
      <c r="C10" s="63"/>
      <c r="D10" s="22">
        <v>1</v>
      </c>
      <c r="E10" s="22">
        <v>3</v>
      </c>
      <c r="F10" s="63"/>
      <c r="G10" s="63"/>
      <c r="H10" s="63"/>
      <c r="I10" s="22">
        <v>3</v>
      </c>
      <c r="J10" s="22">
        <v>1</v>
      </c>
      <c r="K10" s="22">
        <v>2</v>
      </c>
      <c r="L10" s="63"/>
      <c r="M10" s="63"/>
      <c r="N10" s="63"/>
      <c r="O10" s="63"/>
      <c r="P10" s="63"/>
      <c r="Q10" s="63"/>
      <c r="R10" s="22">
        <v>2</v>
      </c>
      <c r="S10" s="22">
        <v>4</v>
      </c>
      <c r="T10" s="63"/>
      <c r="U10" s="63"/>
      <c r="V10" s="63"/>
      <c r="W10" s="63"/>
      <c r="X10" s="22">
        <v>3</v>
      </c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71">
        <f t="shared" si="1"/>
        <v>19</v>
      </c>
    </row>
    <row r="11" spans="1:48" ht="15" customHeight="1" x14ac:dyDescent="0.2">
      <c r="A11" s="47">
        <v>42315</v>
      </c>
      <c r="B11" s="22">
        <v>2</v>
      </c>
      <c r="C11" s="22">
        <v>2</v>
      </c>
      <c r="D11" s="22">
        <v>3</v>
      </c>
      <c r="E11" s="22">
        <v>3</v>
      </c>
      <c r="F11" s="22">
        <v>3</v>
      </c>
      <c r="G11" s="63"/>
      <c r="H11" s="22">
        <v>3</v>
      </c>
      <c r="I11" s="22">
        <v>1</v>
      </c>
      <c r="J11" s="22">
        <v>3</v>
      </c>
      <c r="K11" s="22">
        <v>4</v>
      </c>
      <c r="L11" s="22">
        <v>2</v>
      </c>
      <c r="M11" s="22">
        <v>3</v>
      </c>
      <c r="N11" s="22">
        <v>3</v>
      </c>
      <c r="O11" s="22">
        <v>3</v>
      </c>
      <c r="P11" s="22">
        <v>2</v>
      </c>
      <c r="Q11" s="22">
        <v>3</v>
      </c>
      <c r="R11" s="22">
        <v>3</v>
      </c>
      <c r="S11" s="22">
        <v>6</v>
      </c>
      <c r="T11" s="22">
        <v>3</v>
      </c>
      <c r="U11" s="22">
        <v>3</v>
      </c>
      <c r="V11" s="63"/>
      <c r="W11" s="63"/>
      <c r="X11" s="22">
        <v>2</v>
      </c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71">
        <f t="shared" si="1"/>
        <v>57</v>
      </c>
    </row>
    <row r="12" spans="1:48" ht="15" customHeight="1" x14ac:dyDescent="0.2">
      <c r="A12" s="47">
        <v>42316</v>
      </c>
      <c r="B12" s="63"/>
      <c r="C12" s="63"/>
      <c r="D12" s="22">
        <v>3</v>
      </c>
      <c r="E12" s="22">
        <v>1</v>
      </c>
      <c r="F12" s="22">
        <v>2</v>
      </c>
      <c r="G12" s="63"/>
      <c r="H12" s="63"/>
      <c r="I12" s="22">
        <v>3</v>
      </c>
      <c r="J12" s="63"/>
      <c r="K12" s="22">
        <v>3</v>
      </c>
      <c r="L12" s="63"/>
      <c r="M12" s="63"/>
      <c r="N12" s="22">
        <v>2</v>
      </c>
      <c r="O12" s="63"/>
      <c r="P12" s="63"/>
      <c r="Q12" s="22">
        <v>2</v>
      </c>
      <c r="R12" s="22">
        <v>3</v>
      </c>
      <c r="S12" s="22">
        <v>2</v>
      </c>
      <c r="T12" s="63"/>
      <c r="U12" s="22">
        <v>2</v>
      </c>
      <c r="V12" s="63"/>
      <c r="W12" s="22">
        <v>2</v>
      </c>
      <c r="X12" s="22">
        <v>3</v>
      </c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22">
        <v>3</v>
      </c>
      <c r="AL12" s="63"/>
      <c r="AM12" s="63"/>
      <c r="AN12" s="63"/>
      <c r="AO12" s="63"/>
      <c r="AP12" s="63"/>
      <c r="AQ12" s="63"/>
      <c r="AR12" s="63"/>
      <c r="AS12" s="71">
        <f t="shared" si="1"/>
        <v>31</v>
      </c>
    </row>
    <row r="13" spans="1:48" ht="15" customHeight="1" x14ac:dyDescent="0.2">
      <c r="A13" s="47">
        <v>42319</v>
      </c>
      <c r="B13" s="63"/>
      <c r="C13" s="22">
        <v>2</v>
      </c>
      <c r="D13" s="22">
        <v>3</v>
      </c>
      <c r="E13" s="22">
        <v>5</v>
      </c>
      <c r="F13" s="22">
        <v>4</v>
      </c>
      <c r="G13" s="63"/>
      <c r="H13" s="63"/>
      <c r="I13" s="22">
        <v>3</v>
      </c>
      <c r="J13" s="22">
        <v>1</v>
      </c>
      <c r="K13" s="22">
        <v>3</v>
      </c>
      <c r="L13" s="22">
        <v>2</v>
      </c>
      <c r="M13" s="22">
        <v>1</v>
      </c>
      <c r="N13" s="22">
        <v>1</v>
      </c>
      <c r="O13" s="22">
        <v>1</v>
      </c>
      <c r="P13" s="63"/>
      <c r="Q13" s="22">
        <v>3</v>
      </c>
      <c r="R13" s="22">
        <v>3</v>
      </c>
      <c r="S13" s="22">
        <v>5</v>
      </c>
      <c r="T13" s="63"/>
      <c r="U13" s="22">
        <v>3</v>
      </c>
      <c r="V13" s="22">
        <v>3</v>
      </c>
      <c r="W13" s="22">
        <v>3</v>
      </c>
      <c r="X13" s="22">
        <v>2</v>
      </c>
      <c r="Y13" s="22">
        <v>2</v>
      </c>
      <c r="Z13" s="63"/>
      <c r="AA13" s="63"/>
      <c r="AB13" s="63"/>
      <c r="AC13" s="63"/>
      <c r="AD13" s="63"/>
      <c r="AE13" s="22">
        <v>1</v>
      </c>
      <c r="AF13" s="63"/>
      <c r="AG13" s="63"/>
      <c r="AH13" s="63"/>
      <c r="AI13" s="63"/>
      <c r="AJ13" s="22">
        <v>2</v>
      </c>
      <c r="AK13" s="63"/>
      <c r="AL13" s="22">
        <v>2</v>
      </c>
      <c r="AM13" s="63"/>
      <c r="AN13" s="63"/>
      <c r="AO13" s="22">
        <v>1</v>
      </c>
      <c r="AP13" s="63"/>
      <c r="AQ13" s="63"/>
      <c r="AR13" s="63"/>
      <c r="AS13" s="71">
        <f t="shared" si="1"/>
        <v>56</v>
      </c>
    </row>
    <row r="14" spans="1:48" ht="15" customHeight="1" x14ac:dyDescent="0.2">
      <c r="A14" s="57">
        <v>42322</v>
      </c>
      <c r="B14" s="55"/>
      <c r="C14" s="54"/>
      <c r="D14" s="54">
        <v>1</v>
      </c>
      <c r="E14" s="54">
        <v>2</v>
      </c>
      <c r="F14" s="54">
        <v>2</v>
      </c>
      <c r="G14" s="54"/>
      <c r="H14" s="54"/>
      <c r="I14" s="54">
        <v>2</v>
      </c>
      <c r="J14" s="54"/>
      <c r="K14" s="54">
        <v>3</v>
      </c>
      <c r="L14" s="54">
        <v>2</v>
      </c>
      <c r="M14" s="54"/>
      <c r="N14" s="54"/>
      <c r="O14" s="54"/>
      <c r="P14" s="54"/>
      <c r="Q14" s="55">
        <v>1</v>
      </c>
      <c r="R14" s="55">
        <v>3</v>
      </c>
      <c r="S14" s="55">
        <v>2</v>
      </c>
      <c r="T14" s="55"/>
      <c r="U14" s="54">
        <v>2</v>
      </c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>
        <v>1</v>
      </c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72">
        <f t="shared" si="1"/>
        <v>21</v>
      </c>
    </row>
    <row r="15" spans="1:48" ht="15" customHeight="1" x14ac:dyDescent="0.2">
      <c r="A15" s="47">
        <v>42323</v>
      </c>
      <c r="B15" s="63"/>
      <c r="C15" s="22">
        <v>2</v>
      </c>
      <c r="D15" s="22">
        <v>3</v>
      </c>
      <c r="E15" s="22">
        <v>2</v>
      </c>
      <c r="F15" s="22">
        <v>2</v>
      </c>
      <c r="G15" s="63"/>
      <c r="H15" s="63"/>
      <c r="I15" s="22">
        <v>3</v>
      </c>
      <c r="J15" s="22">
        <v>2</v>
      </c>
      <c r="K15" s="22">
        <v>4</v>
      </c>
      <c r="L15" s="63"/>
      <c r="M15" s="22">
        <v>4</v>
      </c>
      <c r="N15" s="22">
        <v>3</v>
      </c>
      <c r="O15" s="22">
        <v>3</v>
      </c>
      <c r="P15" s="63"/>
      <c r="Q15" s="22">
        <v>3</v>
      </c>
      <c r="R15" s="22">
        <v>2</v>
      </c>
      <c r="S15" s="22">
        <v>4</v>
      </c>
      <c r="T15" s="63"/>
      <c r="U15" s="22">
        <v>2</v>
      </c>
      <c r="V15" s="63"/>
      <c r="W15" s="22">
        <v>2</v>
      </c>
      <c r="X15" s="22">
        <v>1</v>
      </c>
      <c r="Y15" s="63"/>
      <c r="Z15" s="22">
        <v>1</v>
      </c>
      <c r="AA15" s="63"/>
      <c r="AB15" s="63"/>
      <c r="AC15" s="63"/>
      <c r="AD15" s="22">
        <v>1</v>
      </c>
      <c r="AE15" s="63"/>
      <c r="AF15" s="63"/>
      <c r="AG15" s="63"/>
      <c r="AH15" s="63"/>
      <c r="AI15" s="63"/>
      <c r="AJ15" s="22">
        <v>1</v>
      </c>
      <c r="AK15" s="63"/>
      <c r="AL15" s="22">
        <v>3</v>
      </c>
      <c r="AM15" s="63"/>
      <c r="AN15" s="63"/>
      <c r="AO15" s="22">
        <v>2</v>
      </c>
      <c r="AP15" s="63"/>
      <c r="AQ15" s="63"/>
      <c r="AR15" s="63"/>
      <c r="AS15" s="71">
        <f t="shared" si="1"/>
        <v>50</v>
      </c>
    </row>
    <row r="16" spans="1:48" ht="15" customHeight="1" x14ac:dyDescent="0.2">
      <c r="A16" s="47">
        <v>40865</v>
      </c>
      <c r="B16" s="22">
        <v>1</v>
      </c>
      <c r="C16" s="22">
        <v>1</v>
      </c>
      <c r="D16" s="22">
        <v>3</v>
      </c>
      <c r="E16" s="22">
        <v>2</v>
      </c>
      <c r="F16" s="22">
        <v>5</v>
      </c>
      <c r="G16" s="63"/>
      <c r="H16" s="22">
        <v>1</v>
      </c>
      <c r="I16" s="22">
        <v>6</v>
      </c>
      <c r="J16" s="22">
        <v>2</v>
      </c>
      <c r="K16" s="22">
        <v>3</v>
      </c>
      <c r="L16" s="63"/>
      <c r="M16" s="22">
        <v>1</v>
      </c>
      <c r="N16" s="22">
        <v>3</v>
      </c>
      <c r="O16" s="63"/>
      <c r="P16" s="63"/>
      <c r="Q16" s="22">
        <v>2</v>
      </c>
      <c r="R16" s="22">
        <v>4</v>
      </c>
      <c r="S16" s="22">
        <v>3</v>
      </c>
      <c r="T16" s="63"/>
      <c r="U16" s="22">
        <v>3</v>
      </c>
      <c r="V16" s="63"/>
      <c r="W16" s="63"/>
      <c r="X16" s="22">
        <v>1</v>
      </c>
      <c r="Y16" s="63"/>
      <c r="Z16" s="63"/>
      <c r="AA16" s="63"/>
      <c r="AB16" s="63"/>
      <c r="AC16" s="63"/>
      <c r="AD16" s="22">
        <v>1</v>
      </c>
      <c r="AE16" s="63"/>
      <c r="AF16" s="63"/>
      <c r="AG16" s="63"/>
      <c r="AH16" s="63"/>
      <c r="AI16" s="63"/>
      <c r="AJ16" s="63"/>
      <c r="AK16" s="63"/>
      <c r="AL16" s="22">
        <v>2</v>
      </c>
      <c r="AM16" s="22">
        <v>1</v>
      </c>
      <c r="AN16" s="63"/>
      <c r="AO16" s="63"/>
      <c r="AP16" s="63"/>
      <c r="AQ16" s="63"/>
      <c r="AR16" s="63"/>
      <c r="AS16" s="71">
        <f t="shared" si="1"/>
        <v>45</v>
      </c>
    </row>
    <row r="17" spans="1:45" ht="15" customHeight="1" x14ac:dyDescent="0.2">
      <c r="A17" s="47">
        <v>42329</v>
      </c>
      <c r="B17" s="63"/>
      <c r="C17" s="22">
        <v>2</v>
      </c>
      <c r="D17" s="22">
        <v>3</v>
      </c>
      <c r="E17" s="22">
        <v>3</v>
      </c>
      <c r="F17" s="22">
        <v>5</v>
      </c>
      <c r="G17" s="63"/>
      <c r="H17" s="22">
        <v>2</v>
      </c>
      <c r="I17" s="22">
        <v>3</v>
      </c>
      <c r="J17" s="63"/>
      <c r="K17" s="22">
        <v>2</v>
      </c>
      <c r="L17" s="22">
        <v>2</v>
      </c>
      <c r="M17" s="22">
        <v>2</v>
      </c>
      <c r="N17" s="22">
        <v>2</v>
      </c>
      <c r="O17" s="63"/>
      <c r="P17" s="63"/>
      <c r="Q17" s="22">
        <v>4</v>
      </c>
      <c r="R17" s="22">
        <v>5</v>
      </c>
      <c r="S17" s="22">
        <v>4</v>
      </c>
      <c r="T17" s="63"/>
      <c r="U17" s="22">
        <v>2</v>
      </c>
      <c r="V17" s="63"/>
      <c r="W17" s="63"/>
      <c r="X17" s="22">
        <v>2</v>
      </c>
      <c r="Y17" s="63"/>
      <c r="Z17" s="63"/>
      <c r="AA17" s="63"/>
      <c r="AB17" s="63"/>
      <c r="AC17" s="63"/>
      <c r="AD17" s="63"/>
      <c r="AE17" s="63"/>
      <c r="AF17" s="22">
        <v>2</v>
      </c>
      <c r="AG17" s="63"/>
      <c r="AH17" s="63"/>
      <c r="AI17" s="63"/>
      <c r="AJ17" s="63"/>
      <c r="AK17" s="22">
        <v>2</v>
      </c>
      <c r="AL17" s="22">
        <v>4</v>
      </c>
      <c r="AM17" s="63"/>
      <c r="AN17" s="63"/>
      <c r="AO17" s="63"/>
      <c r="AP17" s="63"/>
      <c r="AQ17" s="63"/>
      <c r="AR17" s="63"/>
      <c r="AS17" s="71">
        <f t="shared" si="1"/>
        <v>51</v>
      </c>
    </row>
    <row r="18" spans="1:45" ht="15" customHeight="1" x14ac:dyDescent="0.2">
      <c r="A18" s="47">
        <v>42696</v>
      </c>
      <c r="B18" s="63"/>
      <c r="C18" s="22">
        <v>3</v>
      </c>
      <c r="D18" s="22">
        <v>2</v>
      </c>
      <c r="E18" s="22">
        <v>3</v>
      </c>
      <c r="F18" s="22">
        <v>3</v>
      </c>
      <c r="G18" s="63"/>
      <c r="H18" s="63"/>
      <c r="I18" s="22">
        <v>3</v>
      </c>
      <c r="J18" s="22">
        <v>3</v>
      </c>
      <c r="K18" s="22">
        <v>1</v>
      </c>
      <c r="L18" s="63"/>
      <c r="M18" s="22">
        <v>1</v>
      </c>
      <c r="N18" s="22">
        <v>5</v>
      </c>
      <c r="O18" s="63"/>
      <c r="P18" s="63"/>
      <c r="Q18" s="22">
        <v>6</v>
      </c>
      <c r="R18" s="22">
        <v>2</v>
      </c>
      <c r="S18" s="22">
        <v>3</v>
      </c>
      <c r="T18" s="63"/>
      <c r="U18" s="22">
        <v>1</v>
      </c>
      <c r="V18" s="63"/>
      <c r="W18" s="63"/>
      <c r="X18" s="22">
        <v>2</v>
      </c>
      <c r="Y18" s="63"/>
      <c r="Z18" s="63"/>
      <c r="AA18" s="63"/>
      <c r="AB18" s="63"/>
      <c r="AC18" s="63"/>
      <c r="AD18" s="63"/>
      <c r="AE18" s="63"/>
      <c r="AF18" s="22">
        <v>1</v>
      </c>
      <c r="AG18" s="63"/>
      <c r="AH18" s="63"/>
      <c r="AI18" s="63"/>
      <c r="AJ18" s="63"/>
      <c r="AK18" s="63"/>
      <c r="AL18" s="63"/>
      <c r="AM18" s="63"/>
      <c r="AN18" s="63"/>
      <c r="AO18" s="22">
        <v>2</v>
      </c>
      <c r="AP18" s="22">
        <v>2</v>
      </c>
      <c r="AQ18" s="63"/>
      <c r="AR18" s="63"/>
      <c r="AS18" s="71">
        <f t="shared" si="1"/>
        <v>43</v>
      </c>
    </row>
    <row r="19" spans="1:45" ht="15" customHeight="1" x14ac:dyDescent="0.2">
      <c r="A19" s="47">
        <v>42333</v>
      </c>
      <c r="B19" s="63"/>
      <c r="C19" s="22">
        <v>5</v>
      </c>
      <c r="D19" s="22">
        <v>2</v>
      </c>
      <c r="E19" s="22">
        <v>2</v>
      </c>
      <c r="F19" s="22">
        <v>3</v>
      </c>
      <c r="G19" s="63"/>
      <c r="H19" s="63"/>
      <c r="I19" s="22">
        <v>3</v>
      </c>
      <c r="J19" s="22">
        <v>3</v>
      </c>
      <c r="K19" s="22">
        <v>1</v>
      </c>
      <c r="L19" s="22">
        <v>1</v>
      </c>
      <c r="M19" s="22">
        <v>2</v>
      </c>
      <c r="N19" s="22">
        <v>1</v>
      </c>
      <c r="O19" s="63"/>
      <c r="P19" s="63"/>
      <c r="Q19" s="63"/>
      <c r="R19" s="22">
        <v>6</v>
      </c>
      <c r="S19" s="22">
        <v>3</v>
      </c>
      <c r="T19" s="22">
        <v>2</v>
      </c>
      <c r="U19" s="22">
        <v>4</v>
      </c>
      <c r="V19" s="22">
        <v>2</v>
      </c>
      <c r="W19" s="63"/>
      <c r="X19" s="22">
        <v>2</v>
      </c>
      <c r="Y19" s="63"/>
      <c r="Z19" s="63"/>
      <c r="AA19" s="63"/>
      <c r="AB19" s="63"/>
      <c r="AC19" s="63"/>
      <c r="AD19" s="63"/>
      <c r="AE19" s="22">
        <v>2</v>
      </c>
      <c r="AF19" s="22">
        <v>1</v>
      </c>
      <c r="AG19" s="22">
        <v>3</v>
      </c>
      <c r="AH19" s="63"/>
      <c r="AI19" s="63"/>
      <c r="AJ19" s="63"/>
      <c r="AK19" s="22">
        <v>3</v>
      </c>
      <c r="AL19" s="22">
        <v>1</v>
      </c>
      <c r="AM19" s="63"/>
      <c r="AN19" s="63"/>
      <c r="AO19" s="22">
        <v>2</v>
      </c>
      <c r="AP19" s="63"/>
      <c r="AQ19" s="63"/>
      <c r="AR19" s="63"/>
      <c r="AS19" s="71">
        <f t="shared" si="1"/>
        <v>54</v>
      </c>
    </row>
    <row r="20" spans="1:45" ht="15" customHeight="1" x14ac:dyDescent="0.2">
      <c r="A20" s="47">
        <v>42334</v>
      </c>
      <c r="B20" s="63"/>
      <c r="C20" s="22">
        <v>2</v>
      </c>
      <c r="D20" s="22">
        <v>1</v>
      </c>
      <c r="E20" s="22">
        <v>3</v>
      </c>
      <c r="F20" s="22">
        <v>2</v>
      </c>
      <c r="G20" s="63"/>
      <c r="H20" s="22">
        <v>2</v>
      </c>
      <c r="I20" s="22">
        <v>2</v>
      </c>
      <c r="J20" s="63"/>
      <c r="K20" s="22">
        <v>3</v>
      </c>
      <c r="L20" s="63"/>
      <c r="M20" s="22">
        <v>2</v>
      </c>
      <c r="N20" s="22">
        <v>2</v>
      </c>
      <c r="O20" s="63"/>
      <c r="P20" s="63"/>
      <c r="Q20" s="22">
        <v>3</v>
      </c>
      <c r="R20" s="22">
        <v>3</v>
      </c>
      <c r="S20" s="22">
        <v>4</v>
      </c>
      <c r="T20" s="63"/>
      <c r="U20" s="22">
        <v>2</v>
      </c>
      <c r="V20" s="22">
        <v>3</v>
      </c>
      <c r="W20" s="22">
        <v>2</v>
      </c>
      <c r="X20" s="22">
        <v>2</v>
      </c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22">
        <v>3</v>
      </c>
      <c r="AP20" s="63"/>
      <c r="AQ20" s="63"/>
      <c r="AR20" s="63"/>
      <c r="AS20" s="71">
        <f t="shared" si="1"/>
        <v>41</v>
      </c>
    </row>
    <row r="21" spans="1:45" ht="15" customHeight="1" x14ac:dyDescent="0.2">
      <c r="A21" s="47">
        <v>42336</v>
      </c>
      <c r="B21" s="63"/>
      <c r="C21" s="63"/>
      <c r="D21" s="63"/>
      <c r="E21" s="63"/>
      <c r="F21" s="22">
        <v>3</v>
      </c>
      <c r="G21" s="63"/>
      <c r="H21" s="63"/>
      <c r="I21" s="22">
        <v>3</v>
      </c>
      <c r="J21" s="63"/>
      <c r="K21" s="63"/>
      <c r="L21" s="63"/>
      <c r="M21" s="63"/>
      <c r="N21" s="63"/>
      <c r="O21" s="63"/>
      <c r="P21" s="63"/>
      <c r="Q21" s="22">
        <v>1</v>
      </c>
      <c r="R21" s="22">
        <v>3</v>
      </c>
      <c r="S21" s="22">
        <v>6</v>
      </c>
      <c r="T21" s="63"/>
      <c r="U21" s="22">
        <v>4</v>
      </c>
      <c r="V21" s="63"/>
      <c r="W21" s="22">
        <v>3</v>
      </c>
      <c r="X21" s="22">
        <v>2</v>
      </c>
      <c r="Y21" s="22">
        <v>3</v>
      </c>
      <c r="Z21" s="63"/>
      <c r="AA21" s="22">
        <v>1</v>
      </c>
      <c r="AB21" s="63"/>
      <c r="AC21" s="63"/>
      <c r="AD21" s="22">
        <v>3</v>
      </c>
      <c r="AE21" s="22">
        <v>1</v>
      </c>
      <c r="AF21" s="63"/>
      <c r="AG21" s="22">
        <v>2</v>
      </c>
      <c r="AH21" s="63"/>
      <c r="AI21" s="63"/>
      <c r="AJ21" s="22">
        <v>3</v>
      </c>
      <c r="AK21" s="22">
        <v>2</v>
      </c>
      <c r="AL21" s="22">
        <v>2</v>
      </c>
      <c r="AM21" s="22">
        <v>2</v>
      </c>
      <c r="AN21" s="63"/>
      <c r="AO21" s="63"/>
      <c r="AP21" s="63"/>
      <c r="AQ21" s="63"/>
      <c r="AR21" s="22">
        <v>1</v>
      </c>
      <c r="AS21" s="71">
        <f t="shared" si="1"/>
        <v>45</v>
      </c>
    </row>
    <row r="22" spans="1:45" ht="15" customHeight="1" x14ac:dyDescent="0.2">
      <c r="A22" s="47">
        <v>42337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22">
        <v>1</v>
      </c>
      <c r="O22" s="63"/>
      <c r="P22" s="63"/>
      <c r="Q22" s="22">
        <v>5</v>
      </c>
      <c r="R22" s="22">
        <v>3</v>
      </c>
      <c r="S22" s="22">
        <v>5</v>
      </c>
      <c r="T22" s="63"/>
      <c r="U22" s="22">
        <v>1</v>
      </c>
      <c r="V22" s="63"/>
      <c r="W22" s="63"/>
      <c r="X22" s="22">
        <v>3</v>
      </c>
      <c r="Y22" s="22">
        <v>1</v>
      </c>
      <c r="Z22" s="63"/>
      <c r="AA22" s="63"/>
      <c r="AB22" s="63"/>
      <c r="AC22" s="63"/>
      <c r="AD22" s="22">
        <v>3</v>
      </c>
      <c r="AE22" s="63"/>
      <c r="AF22" s="63"/>
      <c r="AG22" s="63"/>
      <c r="AH22" s="63"/>
      <c r="AI22" s="63"/>
      <c r="AJ22" s="63"/>
      <c r="AK22" s="63"/>
      <c r="AL22" s="22">
        <v>1</v>
      </c>
      <c r="AM22" s="22">
        <v>2</v>
      </c>
      <c r="AN22" s="63"/>
      <c r="AO22" s="63"/>
      <c r="AP22" s="63"/>
      <c r="AQ22" s="63"/>
      <c r="AR22" s="63"/>
      <c r="AS22" s="71">
        <f t="shared" si="1"/>
        <v>25</v>
      </c>
    </row>
    <row r="23" spans="1:45" ht="15" customHeight="1" x14ac:dyDescent="0.2">
      <c r="A23" s="47">
        <v>42340</v>
      </c>
      <c r="B23" s="63"/>
      <c r="C23" s="63"/>
      <c r="D23" s="63"/>
      <c r="E23" s="63"/>
      <c r="F23" s="22">
        <v>3</v>
      </c>
      <c r="G23" s="63"/>
      <c r="H23" s="63"/>
      <c r="I23" s="22">
        <v>3</v>
      </c>
      <c r="J23" s="63"/>
      <c r="K23" s="63"/>
      <c r="L23" s="63"/>
      <c r="M23" s="63"/>
      <c r="N23" s="22">
        <v>1</v>
      </c>
      <c r="O23" s="63"/>
      <c r="P23" s="63"/>
      <c r="Q23" s="22">
        <v>5</v>
      </c>
      <c r="R23" s="22">
        <v>3</v>
      </c>
      <c r="S23" s="22">
        <v>3</v>
      </c>
      <c r="T23" s="63"/>
      <c r="U23" s="22">
        <v>1</v>
      </c>
      <c r="V23" s="22">
        <v>2</v>
      </c>
      <c r="W23" s="22">
        <v>3</v>
      </c>
      <c r="X23" s="22">
        <v>2</v>
      </c>
      <c r="Y23" s="63"/>
      <c r="Z23" s="63"/>
      <c r="AA23" s="63"/>
      <c r="AB23" s="22">
        <v>2</v>
      </c>
      <c r="AC23" s="22">
        <v>3</v>
      </c>
      <c r="AD23" s="22">
        <v>2</v>
      </c>
      <c r="AE23" s="63"/>
      <c r="AF23" s="63"/>
      <c r="AG23" s="22">
        <v>2</v>
      </c>
      <c r="AH23" s="63"/>
      <c r="AI23" s="63"/>
      <c r="AJ23" s="63"/>
      <c r="AK23" s="63"/>
      <c r="AL23" s="22">
        <v>1</v>
      </c>
      <c r="AM23" s="22">
        <v>1</v>
      </c>
      <c r="AN23" s="63"/>
      <c r="AO23" s="22">
        <v>2</v>
      </c>
      <c r="AP23" s="63"/>
      <c r="AQ23" s="63"/>
      <c r="AR23" s="63"/>
      <c r="AS23" s="71">
        <f t="shared" si="1"/>
        <v>39</v>
      </c>
    </row>
    <row r="24" spans="1:45" ht="15" customHeight="1" x14ac:dyDescent="0.2">
      <c r="A24" s="47">
        <v>42343</v>
      </c>
      <c r="B24" s="63"/>
      <c r="C24" s="63"/>
      <c r="D24" s="22">
        <v>2</v>
      </c>
      <c r="E24" s="22">
        <v>5</v>
      </c>
      <c r="F24" s="22">
        <v>2</v>
      </c>
      <c r="G24" s="63"/>
      <c r="H24" s="63"/>
      <c r="I24" s="22">
        <v>2</v>
      </c>
      <c r="J24" s="63"/>
      <c r="K24" s="63"/>
      <c r="L24" s="63"/>
      <c r="M24" s="63"/>
      <c r="N24" s="22">
        <v>2</v>
      </c>
      <c r="O24" s="63"/>
      <c r="P24" s="63"/>
      <c r="Q24" s="22">
        <v>3</v>
      </c>
      <c r="R24" s="22">
        <v>3</v>
      </c>
      <c r="S24" s="22">
        <v>3</v>
      </c>
      <c r="T24" s="63"/>
      <c r="U24" s="22">
        <v>3</v>
      </c>
      <c r="V24" s="22">
        <v>3</v>
      </c>
      <c r="W24" s="22">
        <v>3</v>
      </c>
      <c r="X24" s="22">
        <v>3</v>
      </c>
      <c r="Y24" s="22">
        <v>2</v>
      </c>
      <c r="Z24" s="22">
        <v>1</v>
      </c>
      <c r="AA24" s="63"/>
      <c r="AB24" s="22">
        <v>3</v>
      </c>
      <c r="AC24" s="22">
        <v>3</v>
      </c>
      <c r="AD24" s="22">
        <v>2</v>
      </c>
      <c r="AE24" s="22">
        <v>2</v>
      </c>
      <c r="AF24" s="63"/>
      <c r="AG24" s="63"/>
      <c r="AH24" s="63"/>
      <c r="AI24" s="63"/>
      <c r="AJ24" s="22">
        <v>2</v>
      </c>
      <c r="AK24" s="22">
        <v>3</v>
      </c>
      <c r="AL24" s="22">
        <v>3</v>
      </c>
      <c r="AM24" s="22">
        <v>1</v>
      </c>
      <c r="AN24" s="63"/>
      <c r="AO24" s="63"/>
      <c r="AP24" s="63"/>
      <c r="AQ24" s="63"/>
      <c r="AR24" s="63"/>
      <c r="AS24" s="71">
        <f t="shared" si="1"/>
        <v>56</v>
      </c>
    </row>
    <row r="25" spans="1:45" ht="15" customHeight="1" x14ac:dyDescent="0.2">
      <c r="A25" s="47">
        <v>42344</v>
      </c>
      <c r="B25" s="63"/>
      <c r="C25" s="63"/>
      <c r="D25" s="63"/>
      <c r="E25" s="22">
        <v>1</v>
      </c>
      <c r="F25" s="22">
        <v>1</v>
      </c>
      <c r="G25" s="63"/>
      <c r="H25" s="22">
        <v>1</v>
      </c>
      <c r="I25" s="22">
        <v>2</v>
      </c>
      <c r="J25" s="63"/>
      <c r="K25" s="22">
        <v>3</v>
      </c>
      <c r="L25" s="63"/>
      <c r="M25" s="63"/>
      <c r="N25" s="22">
        <v>2</v>
      </c>
      <c r="O25" s="63"/>
      <c r="P25" s="63"/>
      <c r="Q25" s="22">
        <v>2</v>
      </c>
      <c r="R25" s="22">
        <v>2</v>
      </c>
      <c r="S25" s="22">
        <v>5</v>
      </c>
      <c r="T25" s="63"/>
      <c r="U25" s="22">
        <v>1</v>
      </c>
      <c r="V25" s="63"/>
      <c r="W25" s="22">
        <v>3</v>
      </c>
      <c r="X25" s="22">
        <v>3</v>
      </c>
      <c r="Y25" s="63"/>
      <c r="Z25" s="63"/>
      <c r="AA25" s="63"/>
      <c r="AB25" s="22">
        <v>1</v>
      </c>
      <c r="AC25" s="63"/>
      <c r="AD25" s="22">
        <v>3</v>
      </c>
      <c r="AE25" s="63"/>
      <c r="AF25" s="63"/>
      <c r="AG25" s="63"/>
      <c r="AH25" s="63"/>
      <c r="AI25" s="63"/>
      <c r="AJ25" s="22">
        <v>1</v>
      </c>
      <c r="AK25" s="63"/>
      <c r="AL25" s="22">
        <v>2</v>
      </c>
      <c r="AM25" s="63"/>
      <c r="AN25" s="63"/>
      <c r="AO25" s="63"/>
      <c r="AP25" s="63"/>
      <c r="AQ25" s="63"/>
      <c r="AR25" s="63"/>
      <c r="AS25" s="71">
        <f t="shared" si="1"/>
        <v>33</v>
      </c>
    </row>
    <row r="26" spans="1:45" ht="15" customHeight="1" x14ac:dyDescent="0.2">
      <c r="A26" s="47">
        <v>42347</v>
      </c>
      <c r="B26" s="63"/>
      <c r="C26" s="22">
        <v>2</v>
      </c>
      <c r="D26" s="22">
        <v>2</v>
      </c>
      <c r="E26" s="22">
        <v>4</v>
      </c>
      <c r="F26" s="22">
        <v>3</v>
      </c>
      <c r="G26" s="63"/>
      <c r="H26" s="22">
        <v>1</v>
      </c>
      <c r="I26" s="22">
        <v>1</v>
      </c>
      <c r="J26" s="22">
        <v>1</v>
      </c>
      <c r="K26" s="22">
        <v>2</v>
      </c>
      <c r="L26" s="63"/>
      <c r="M26" s="63"/>
      <c r="N26" s="22">
        <v>2</v>
      </c>
      <c r="O26" s="63"/>
      <c r="P26" s="22">
        <v>1</v>
      </c>
      <c r="Q26" s="22">
        <v>3</v>
      </c>
      <c r="R26" s="22">
        <v>4</v>
      </c>
      <c r="S26" s="22">
        <v>2</v>
      </c>
      <c r="T26" s="63"/>
      <c r="U26" s="63"/>
      <c r="V26" s="63"/>
      <c r="W26" s="22">
        <v>1</v>
      </c>
      <c r="X26" s="63"/>
      <c r="Y26" s="63"/>
      <c r="Z26" s="63"/>
      <c r="AA26" s="22">
        <v>1</v>
      </c>
      <c r="AB26" s="63"/>
      <c r="AC26" s="63"/>
      <c r="AD26" s="22">
        <v>1</v>
      </c>
      <c r="AE26" s="63"/>
      <c r="AF26" s="63"/>
      <c r="AG26" s="22">
        <v>1</v>
      </c>
      <c r="AH26" s="63"/>
      <c r="AI26" s="63"/>
      <c r="AJ26" s="22">
        <v>2</v>
      </c>
      <c r="AK26" s="63"/>
      <c r="AL26" s="63"/>
      <c r="AM26" s="63"/>
      <c r="AN26" s="63"/>
      <c r="AO26" s="63"/>
      <c r="AP26" s="63"/>
      <c r="AQ26" s="63"/>
      <c r="AR26" s="63"/>
      <c r="AS26" s="71">
        <f t="shared" si="1"/>
        <v>34</v>
      </c>
    </row>
    <row r="27" spans="1:45" ht="15" customHeight="1" x14ac:dyDescent="0.2">
      <c r="A27" s="47">
        <v>42350</v>
      </c>
      <c r="B27" s="22">
        <v>1</v>
      </c>
      <c r="C27" s="22">
        <v>3</v>
      </c>
      <c r="D27" s="22">
        <v>5</v>
      </c>
      <c r="E27" s="22">
        <v>2</v>
      </c>
      <c r="F27" s="22">
        <v>4</v>
      </c>
      <c r="G27" s="63"/>
      <c r="H27" s="22">
        <v>3</v>
      </c>
      <c r="I27" s="22">
        <v>4</v>
      </c>
      <c r="J27" s="22">
        <v>3</v>
      </c>
      <c r="K27" s="22">
        <v>3</v>
      </c>
      <c r="L27" s="22">
        <v>2</v>
      </c>
      <c r="M27" s="22">
        <v>2</v>
      </c>
      <c r="N27" s="22">
        <v>2</v>
      </c>
      <c r="O27" s="63"/>
      <c r="P27" s="22">
        <v>2</v>
      </c>
      <c r="Q27" s="22">
        <v>3</v>
      </c>
      <c r="R27" s="22">
        <v>3</v>
      </c>
      <c r="S27" s="22">
        <v>3</v>
      </c>
      <c r="T27" s="63"/>
      <c r="U27" s="22">
        <v>2</v>
      </c>
      <c r="V27" s="63"/>
      <c r="W27" s="22">
        <v>4</v>
      </c>
      <c r="X27" s="22">
        <v>3</v>
      </c>
      <c r="Y27" s="22">
        <v>3</v>
      </c>
      <c r="Z27" s="63"/>
      <c r="AA27" s="63"/>
      <c r="AB27" s="22">
        <v>2</v>
      </c>
      <c r="AC27" s="63"/>
      <c r="AD27" s="22">
        <v>1</v>
      </c>
      <c r="AE27" s="63"/>
      <c r="AF27" s="22">
        <v>1</v>
      </c>
      <c r="AG27" s="63"/>
      <c r="AH27" s="63"/>
      <c r="AI27" s="63"/>
      <c r="AJ27" s="22">
        <v>3</v>
      </c>
      <c r="AK27" s="22">
        <v>2</v>
      </c>
      <c r="AL27" s="22">
        <v>2</v>
      </c>
      <c r="AM27" s="63"/>
      <c r="AN27" s="63"/>
      <c r="AO27" s="22">
        <v>2</v>
      </c>
      <c r="AP27" s="63"/>
      <c r="AQ27" s="63"/>
      <c r="AR27" s="63"/>
      <c r="AS27" s="71">
        <f t="shared" si="1"/>
        <v>70</v>
      </c>
    </row>
    <row r="28" spans="1:45" ht="15" customHeight="1" x14ac:dyDescent="0.2">
      <c r="A28" s="47">
        <v>42351</v>
      </c>
      <c r="B28" s="63"/>
      <c r="C28" s="22">
        <v>3</v>
      </c>
      <c r="D28" s="22">
        <v>2</v>
      </c>
      <c r="E28" s="22">
        <v>3</v>
      </c>
      <c r="F28" s="22">
        <v>3</v>
      </c>
      <c r="G28" s="63"/>
      <c r="H28" s="63"/>
      <c r="I28" s="22">
        <v>3</v>
      </c>
      <c r="J28" s="22">
        <v>2</v>
      </c>
      <c r="K28" s="22">
        <v>2</v>
      </c>
      <c r="L28" s="63"/>
      <c r="M28" s="22">
        <v>1</v>
      </c>
      <c r="N28" s="22">
        <v>1</v>
      </c>
      <c r="O28" s="63"/>
      <c r="P28" s="63"/>
      <c r="Q28" s="22">
        <v>3</v>
      </c>
      <c r="R28" s="22">
        <v>5</v>
      </c>
      <c r="S28" s="22">
        <v>3</v>
      </c>
      <c r="T28" s="63"/>
      <c r="U28" s="22">
        <v>3</v>
      </c>
      <c r="V28" s="63"/>
      <c r="W28" s="22">
        <v>2</v>
      </c>
      <c r="X28" s="22">
        <v>3</v>
      </c>
      <c r="Y28" s="22">
        <v>1</v>
      </c>
      <c r="Z28" s="63"/>
      <c r="AA28" s="63"/>
      <c r="AB28" s="22">
        <v>3</v>
      </c>
      <c r="AC28" s="63"/>
      <c r="AD28" s="22">
        <v>3</v>
      </c>
      <c r="AE28" s="63"/>
      <c r="AF28" s="22">
        <v>1</v>
      </c>
      <c r="AG28" s="63"/>
      <c r="AH28" s="63"/>
      <c r="AI28" s="63"/>
      <c r="AJ28" s="22">
        <v>3</v>
      </c>
      <c r="AK28" s="63"/>
      <c r="AL28" s="22">
        <v>2</v>
      </c>
      <c r="AM28" s="63"/>
      <c r="AN28" s="63"/>
      <c r="AO28" s="63"/>
      <c r="AP28" s="22">
        <v>2</v>
      </c>
      <c r="AQ28" s="63"/>
      <c r="AR28" s="63"/>
      <c r="AS28" s="71">
        <f t="shared" si="1"/>
        <v>54</v>
      </c>
    </row>
    <row r="29" spans="1:45" ht="15" customHeight="1" x14ac:dyDescent="0.2">
      <c r="A29" s="47">
        <v>42354</v>
      </c>
      <c r="B29" s="63"/>
      <c r="C29" s="22">
        <v>3</v>
      </c>
      <c r="D29" s="22">
        <v>3</v>
      </c>
      <c r="E29" s="22">
        <v>3</v>
      </c>
      <c r="F29" s="22">
        <v>2</v>
      </c>
      <c r="G29" s="63"/>
      <c r="H29" s="22">
        <v>2</v>
      </c>
      <c r="I29" s="22">
        <v>3</v>
      </c>
      <c r="J29" s="22">
        <v>2</v>
      </c>
      <c r="K29" s="22">
        <v>2</v>
      </c>
      <c r="L29" s="22">
        <v>1</v>
      </c>
      <c r="M29" s="22">
        <v>2</v>
      </c>
      <c r="N29" s="22">
        <v>1</v>
      </c>
      <c r="O29" s="22">
        <v>2</v>
      </c>
      <c r="P29" s="63"/>
      <c r="Q29" s="22">
        <v>3</v>
      </c>
      <c r="R29" s="22">
        <v>6</v>
      </c>
      <c r="S29" s="22">
        <v>3</v>
      </c>
      <c r="T29" s="63"/>
      <c r="U29" s="22">
        <v>2</v>
      </c>
      <c r="V29" s="22">
        <v>2</v>
      </c>
      <c r="W29" s="22">
        <v>1</v>
      </c>
      <c r="X29" s="22">
        <v>2</v>
      </c>
      <c r="Y29" s="22">
        <v>2</v>
      </c>
      <c r="Z29" s="63"/>
      <c r="AA29" s="22">
        <v>1</v>
      </c>
      <c r="AB29" s="22">
        <v>2</v>
      </c>
      <c r="AC29" s="22">
        <v>1</v>
      </c>
      <c r="AD29" s="22">
        <v>1</v>
      </c>
      <c r="AE29" s="22">
        <v>1</v>
      </c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71">
        <f t="shared" si="1"/>
        <v>53</v>
      </c>
    </row>
    <row r="30" spans="1:45" ht="15" customHeight="1" x14ac:dyDescent="0.2">
      <c r="A30" s="47">
        <v>42357</v>
      </c>
      <c r="B30" s="63"/>
      <c r="C30" s="22">
        <v>3</v>
      </c>
      <c r="D30" s="22">
        <v>2</v>
      </c>
      <c r="E30" s="22">
        <v>3</v>
      </c>
      <c r="F30" s="22">
        <v>3</v>
      </c>
      <c r="G30" s="63"/>
      <c r="H30" s="22">
        <v>1</v>
      </c>
      <c r="I30" s="22">
        <v>5</v>
      </c>
      <c r="J30" s="22">
        <v>2</v>
      </c>
      <c r="K30" s="22">
        <v>2</v>
      </c>
      <c r="L30" s="22">
        <v>2</v>
      </c>
      <c r="M30" s="22">
        <v>1</v>
      </c>
      <c r="N30" s="22">
        <v>3</v>
      </c>
      <c r="O30" s="63"/>
      <c r="P30" s="63"/>
      <c r="Q30" s="22">
        <v>4</v>
      </c>
      <c r="R30" s="22">
        <v>4</v>
      </c>
      <c r="S30" s="22">
        <v>6</v>
      </c>
      <c r="T30" s="22">
        <v>1</v>
      </c>
      <c r="U30" s="22">
        <v>5</v>
      </c>
      <c r="V30" s="22">
        <v>2</v>
      </c>
      <c r="W30" s="22">
        <v>3</v>
      </c>
      <c r="X30" s="22">
        <v>2</v>
      </c>
      <c r="Y30" s="22">
        <v>2</v>
      </c>
      <c r="Z30" s="63"/>
      <c r="AA30" s="63"/>
      <c r="AB30" s="22">
        <v>3</v>
      </c>
      <c r="AC30" s="22">
        <v>2</v>
      </c>
      <c r="AD30" s="22">
        <v>3</v>
      </c>
      <c r="AE30" s="22">
        <v>1</v>
      </c>
      <c r="AF30" s="63"/>
      <c r="AG30" s="63"/>
      <c r="AH30" s="63"/>
      <c r="AI30" s="63"/>
      <c r="AJ30" s="22">
        <v>2</v>
      </c>
      <c r="AK30" s="22">
        <v>2</v>
      </c>
      <c r="AL30" s="22">
        <v>2</v>
      </c>
      <c r="AM30" s="22">
        <v>3</v>
      </c>
      <c r="AN30" s="63"/>
      <c r="AO30" s="63"/>
      <c r="AP30" s="63"/>
      <c r="AQ30" s="63"/>
      <c r="AR30" s="63"/>
      <c r="AS30" s="71">
        <f t="shared" si="1"/>
        <v>74</v>
      </c>
    </row>
    <row r="31" spans="1:45" ht="15" customHeight="1" x14ac:dyDescent="0.2">
      <c r="A31" s="47">
        <v>42358</v>
      </c>
      <c r="B31" s="63"/>
      <c r="C31" s="63"/>
      <c r="D31" s="22">
        <v>3</v>
      </c>
      <c r="E31" s="22">
        <v>3</v>
      </c>
      <c r="F31" s="22">
        <v>2</v>
      </c>
      <c r="G31" s="63"/>
      <c r="H31" s="22">
        <v>1</v>
      </c>
      <c r="I31" s="63"/>
      <c r="J31" s="22">
        <v>1</v>
      </c>
      <c r="K31" s="22">
        <v>1</v>
      </c>
      <c r="L31" s="63"/>
      <c r="M31" s="63"/>
      <c r="N31" s="63"/>
      <c r="O31" s="63"/>
      <c r="P31" s="63"/>
      <c r="Q31" s="22">
        <v>6</v>
      </c>
      <c r="R31" s="22">
        <v>3</v>
      </c>
      <c r="S31" s="22">
        <v>6</v>
      </c>
      <c r="T31" s="63"/>
      <c r="U31" s="22">
        <v>2</v>
      </c>
      <c r="V31" s="63"/>
      <c r="W31" s="22">
        <v>2</v>
      </c>
      <c r="X31" s="22">
        <v>6</v>
      </c>
      <c r="Y31" s="63"/>
      <c r="Z31" s="63"/>
      <c r="AA31" s="63"/>
      <c r="AB31" s="63"/>
      <c r="AC31" s="63"/>
      <c r="AD31" s="22">
        <v>2</v>
      </c>
      <c r="AE31" s="63"/>
      <c r="AF31" s="63"/>
      <c r="AG31" s="63"/>
      <c r="AH31" s="63"/>
      <c r="AI31" s="63"/>
      <c r="AJ31" s="63"/>
      <c r="AK31" s="63"/>
      <c r="AL31" s="22">
        <v>3</v>
      </c>
      <c r="AM31" s="22">
        <v>2</v>
      </c>
      <c r="AN31" s="63"/>
      <c r="AO31" s="22">
        <v>2</v>
      </c>
      <c r="AP31" s="22">
        <v>2</v>
      </c>
      <c r="AQ31" s="63"/>
      <c r="AR31" s="63"/>
      <c r="AS31" s="71">
        <f t="shared" si="1"/>
        <v>47</v>
      </c>
    </row>
    <row r="32" spans="1:45" ht="15" customHeight="1" x14ac:dyDescent="0.2">
      <c r="A32" s="47">
        <v>42361</v>
      </c>
      <c r="B32" s="63"/>
      <c r="C32" s="22">
        <v>1</v>
      </c>
      <c r="D32" s="22">
        <v>3</v>
      </c>
      <c r="E32" s="22">
        <v>3</v>
      </c>
      <c r="F32" s="22">
        <v>2</v>
      </c>
      <c r="G32" s="63"/>
      <c r="H32" s="63"/>
      <c r="I32" s="22">
        <v>1</v>
      </c>
      <c r="J32" s="22">
        <v>2</v>
      </c>
      <c r="K32" s="22">
        <v>3</v>
      </c>
      <c r="L32" s="63"/>
      <c r="M32" s="63"/>
      <c r="N32" s="22">
        <v>2</v>
      </c>
      <c r="O32" s="63"/>
      <c r="P32" s="63"/>
      <c r="Q32" s="22">
        <v>2</v>
      </c>
      <c r="R32" s="22">
        <v>3</v>
      </c>
      <c r="S32" s="22">
        <v>3</v>
      </c>
      <c r="T32" s="63"/>
      <c r="U32" s="22">
        <v>1</v>
      </c>
      <c r="V32" s="63"/>
      <c r="W32" s="22">
        <v>3</v>
      </c>
      <c r="X32" s="22">
        <v>2</v>
      </c>
      <c r="Y32" s="22">
        <v>1</v>
      </c>
      <c r="Z32" s="63"/>
      <c r="AA32" s="63"/>
      <c r="AB32" s="22">
        <v>1</v>
      </c>
      <c r="AC32" s="63"/>
      <c r="AD32" s="63"/>
      <c r="AE32" s="63"/>
      <c r="AF32" s="22">
        <v>1</v>
      </c>
      <c r="AG32" s="22">
        <v>3</v>
      </c>
      <c r="AH32" s="63"/>
      <c r="AI32" s="63"/>
      <c r="AJ32" s="22">
        <v>1</v>
      </c>
      <c r="AK32" s="63"/>
      <c r="AL32" s="22">
        <v>2</v>
      </c>
      <c r="AM32" s="63"/>
      <c r="AN32" s="63"/>
      <c r="AO32" s="22">
        <v>2</v>
      </c>
      <c r="AP32" s="63"/>
      <c r="AQ32" s="63"/>
      <c r="AR32" s="63"/>
      <c r="AS32" s="71">
        <f t="shared" si="1"/>
        <v>42</v>
      </c>
    </row>
    <row r="33" spans="1:45" ht="15" customHeight="1" x14ac:dyDescent="0.2">
      <c r="A33" s="47">
        <v>42364</v>
      </c>
      <c r="B33" s="63"/>
      <c r="C33" s="63"/>
      <c r="D33" s="22">
        <v>2</v>
      </c>
      <c r="E33" s="22">
        <v>2</v>
      </c>
      <c r="F33" s="22">
        <v>3</v>
      </c>
      <c r="G33" s="63"/>
      <c r="H33" s="63"/>
      <c r="I33" s="63"/>
      <c r="J33" s="63"/>
      <c r="K33" s="22">
        <v>2</v>
      </c>
      <c r="L33" s="63"/>
      <c r="M33" s="22">
        <v>2</v>
      </c>
      <c r="N33" s="22">
        <v>1</v>
      </c>
      <c r="O33" s="63"/>
      <c r="P33" s="63"/>
      <c r="Q33" s="22">
        <v>3</v>
      </c>
      <c r="R33" s="22">
        <v>5</v>
      </c>
      <c r="S33" s="22">
        <v>5</v>
      </c>
      <c r="T33" s="63"/>
      <c r="U33" s="22">
        <v>2</v>
      </c>
      <c r="V33" s="63"/>
      <c r="W33" s="22">
        <v>3</v>
      </c>
      <c r="X33" s="22">
        <v>3</v>
      </c>
      <c r="Y33" s="63"/>
      <c r="Z33" s="63"/>
      <c r="AA33" s="63"/>
      <c r="AB33" s="22">
        <v>2</v>
      </c>
      <c r="AC33" s="63"/>
      <c r="AD33" s="22">
        <v>4</v>
      </c>
      <c r="AE33" s="63"/>
      <c r="AF33" s="63"/>
      <c r="AG33" s="22">
        <v>2</v>
      </c>
      <c r="AH33" s="63"/>
      <c r="AI33" s="63"/>
      <c r="AJ33" s="22">
        <v>2</v>
      </c>
      <c r="AK33" s="63"/>
      <c r="AL33" s="22">
        <v>1</v>
      </c>
      <c r="AM33" s="63"/>
      <c r="AN33" s="63"/>
      <c r="AO33" s="22">
        <v>3</v>
      </c>
      <c r="AP33" s="63"/>
      <c r="AQ33" s="63"/>
      <c r="AR33" s="63"/>
      <c r="AS33" s="71">
        <f t="shared" si="1"/>
        <v>47</v>
      </c>
    </row>
    <row r="34" spans="1:45" ht="15" customHeight="1" x14ac:dyDescent="0.2">
      <c r="A34" s="47">
        <v>42365</v>
      </c>
      <c r="B34" s="63"/>
      <c r="C34" s="63"/>
      <c r="D34" s="63"/>
      <c r="E34" s="22">
        <v>2</v>
      </c>
      <c r="F34" s="22">
        <v>1</v>
      </c>
      <c r="G34" s="63"/>
      <c r="H34" s="63"/>
      <c r="I34" s="63"/>
      <c r="J34" s="63"/>
      <c r="K34" s="22">
        <v>1</v>
      </c>
      <c r="L34" s="63"/>
      <c r="M34" s="22">
        <v>2</v>
      </c>
      <c r="N34" s="63"/>
      <c r="O34" s="63"/>
      <c r="P34" s="63"/>
      <c r="Q34" s="22">
        <v>2</v>
      </c>
      <c r="R34" s="22">
        <v>3</v>
      </c>
      <c r="S34" s="22">
        <v>1</v>
      </c>
      <c r="T34" s="63"/>
      <c r="U34" s="22">
        <v>2</v>
      </c>
      <c r="V34" s="63"/>
      <c r="W34" s="22">
        <v>3</v>
      </c>
      <c r="X34" s="22">
        <v>3</v>
      </c>
      <c r="Y34" s="22">
        <v>3</v>
      </c>
      <c r="Z34" s="22">
        <v>3</v>
      </c>
      <c r="AA34" s="22">
        <v>2</v>
      </c>
      <c r="AB34" s="22">
        <v>3</v>
      </c>
      <c r="AC34" s="63"/>
      <c r="AD34" s="22">
        <v>3</v>
      </c>
      <c r="AE34" s="63"/>
      <c r="AF34" s="63"/>
      <c r="AG34" s="63"/>
      <c r="AH34" s="63"/>
      <c r="AI34" s="63"/>
      <c r="AJ34" s="63"/>
      <c r="AK34" s="22">
        <v>2</v>
      </c>
      <c r="AL34" s="22">
        <v>2</v>
      </c>
      <c r="AM34" s="63"/>
      <c r="AN34" s="63"/>
      <c r="AO34" s="63"/>
      <c r="AP34" s="63"/>
      <c r="AQ34" s="63"/>
      <c r="AR34" s="63"/>
      <c r="AS34" s="71">
        <f t="shared" si="1"/>
        <v>38</v>
      </c>
    </row>
    <row r="35" spans="1:45" ht="15" customHeight="1" x14ac:dyDescent="0.2">
      <c r="A35" s="47">
        <v>42368</v>
      </c>
      <c r="B35" s="63"/>
      <c r="C35" s="63"/>
      <c r="D35" s="63"/>
      <c r="E35" s="22">
        <v>3</v>
      </c>
      <c r="F35" s="63"/>
      <c r="G35" s="63"/>
      <c r="H35" s="63"/>
      <c r="I35" s="22">
        <v>2</v>
      </c>
      <c r="J35" s="63"/>
      <c r="K35" s="22">
        <v>3</v>
      </c>
      <c r="L35" s="63"/>
      <c r="M35" s="22">
        <v>2</v>
      </c>
      <c r="N35" s="22">
        <v>3</v>
      </c>
      <c r="O35" s="63"/>
      <c r="P35" s="63"/>
      <c r="Q35" s="22">
        <v>4</v>
      </c>
      <c r="R35" s="22">
        <v>3</v>
      </c>
      <c r="S35" s="22">
        <v>3</v>
      </c>
      <c r="T35" s="63"/>
      <c r="U35" s="22">
        <v>4</v>
      </c>
      <c r="V35" s="22">
        <v>2</v>
      </c>
      <c r="W35" s="22">
        <v>5</v>
      </c>
      <c r="X35" s="22">
        <v>5</v>
      </c>
      <c r="Y35" s="22">
        <v>2</v>
      </c>
      <c r="Z35" s="22">
        <v>2</v>
      </c>
      <c r="AA35" s="63"/>
      <c r="AB35" s="22">
        <v>1</v>
      </c>
      <c r="AC35" s="22">
        <v>3</v>
      </c>
      <c r="AD35" s="22">
        <v>3</v>
      </c>
      <c r="AE35" s="63"/>
      <c r="AF35" s="22">
        <v>2</v>
      </c>
      <c r="AG35" s="22">
        <v>2</v>
      </c>
      <c r="AH35" s="63"/>
      <c r="AI35" s="63"/>
      <c r="AJ35" s="63"/>
      <c r="AK35" s="22">
        <v>3</v>
      </c>
      <c r="AL35" s="22">
        <v>2</v>
      </c>
      <c r="AM35" s="63"/>
      <c r="AN35" s="63"/>
      <c r="AO35" s="22">
        <v>1</v>
      </c>
      <c r="AP35" s="63"/>
      <c r="AQ35" s="63"/>
      <c r="AR35" s="63"/>
      <c r="AS35" s="71">
        <f t="shared" si="1"/>
        <v>60</v>
      </c>
    </row>
    <row r="36" spans="1:45" ht="15" customHeight="1" x14ac:dyDescent="0.2">
      <c r="A36" s="47">
        <v>42370</v>
      </c>
      <c r="B36" s="63"/>
      <c r="C36" s="63"/>
      <c r="D36" s="63"/>
      <c r="E36" s="22">
        <v>3</v>
      </c>
      <c r="F36" s="63"/>
      <c r="G36" s="63"/>
      <c r="H36" s="63"/>
      <c r="I36" s="63"/>
      <c r="J36" s="63"/>
      <c r="K36" s="63"/>
      <c r="L36" s="63"/>
      <c r="M36" s="63"/>
      <c r="N36" s="22">
        <v>1</v>
      </c>
      <c r="O36" s="63"/>
      <c r="P36" s="63"/>
      <c r="Q36" s="22">
        <v>4</v>
      </c>
      <c r="R36" s="22">
        <v>6</v>
      </c>
      <c r="S36" s="22">
        <v>3</v>
      </c>
      <c r="T36" s="63"/>
      <c r="U36" s="22">
        <v>4</v>
      </c>
      <c r="V36" s="22">
        <v>5</v>
      </c>
      <c r="W36" s="22">
        <v>3</v>
      </c>
      <c r="X36" s="22">
        <v>3</v>
      </c>
      <c r="Y36" s="22">
        <v>3</v>
      </c>
      <c r="Z36" s="63"/>
      <c r="AA36" s="63"/>
      <c r="AB36" s="22">
        <v>3</v>
      </c>
      <c r="AC36" s="63"/>
      <c r="AD36" s="22">
        <v>2</v>
      </c>
      <c r="AE36" s="63"/>
      <c r="AF36" s="63"/>
      <c r="AG36" s="63"/>
      <c r="AH36" s="63"/>
      <c r="AI36" s="63"/>
      <c r="AJ36" s="22">
        <v>1</v>
      </c>
      <c r="AK36" s="63"/>
      <c r="AL36" s="22">
        <v>3</v>
      </c>
      <c r="AM36" s="63"/>
      <c r="AN36" s="63"/>
      <c r="AO36" s="22">
        <v>1</v>
      </c>
      <c r="AP36" s="63"/>
      <c r="AQ36" s="63"/>
      <c r="AR36" s="63"/>
      <c r="AS36" s="71">
        <f t="shared" si="1"/>
        <v>45</v>
      </c>
    </row>
    <row r="37" spans="1:45" ht="15" customHeight="1" x14ac:dyDescent="0.2">
      <c r="A37" s="47">
        <v>42371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22">
        <v>5</v>
      </c>
      <c r="R37" s="22">
        <v>2</v>
      </c>
      <c r="S37" s="22">
        <v>3</v>
      </c>
      <c r="T37" s="63"/>
      <c r="U37" s="22">
        <v>3</v>
      </c>
      <c r="V37" s="22">
        <v>3</v>
      </c>
      <c r="W37" s="22">
        <v>3</v>
      </c>
      <c r="X37" s="22">
        <v>3</v>
      </c>
      <c r="Y37" s="22">
        <v>2</v>
      </c>
      <c r="Z37" s="22">
        <v>2</v>
      </c>
      <c r="AA37" s="63"/>
      <c r="AB37" s="22">
        <v>3</v>
      </c>
      <c r="AC37" s="22">
        <v>2</v>
      </c>
      <c r="AD37" s="22">
        <v>1</v>
      </c>
      <c r="AE37" s="22">
        <v>2</v>
      </c>
      <c r="AF37" s="63"/>
      <c r="AG37" s="22">
        <v>3</v>
      </c>
      <c r="AH37" s="63"/>
      <c r="AI37" s="63"/>
      <c r="AJ37" s="22">
        <v>2</v>
      </c>
      <c r="AK37" s="22">
        <v>1</v>
      </c>
      <c r="AL37" s="22">
        <v>2</v>
      </c>
      <c r="AM37" s="22">
        <v>4</v>
      </c>
      <c r="AN37" s="22">
        <v>2</v>
      </c>
      <c r="AO37" s="63"/>
      <c r="AP37" s="63"/>
      <c r="AQ37" s="63"/>
      <c r="AR37" s="63"/>
      <c r="AS37" s="71">
        <f t="shared" si="1"/>
        <v>48</v>
      </c>
    </row>
    <row r="38" spans="1:45" ht="15" customHeight="1" x14ac:dyDescent="0.2">
      <c r="A38" s="47">
        <v>42372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22">
        <v>2</v>
      </c>
      <c r="R38" s="22">
        <v>6</v>
      </c>
      <c r="S38" s="22">
        <v>3</v>
      </c>
      <c r="T38" s="63"/>
      <c r="U38" s="22">
        <v>1</v>
      </c>
      <c r="V38" s="63"/>
      <c r="W38" s="22">
        <v>3</v>
      </c>
      <c r="X38" s="22">
        <v>3</v>
      </c>
      <c r="Y38" s="63"/>
      <c r="Z38" s="63"/>
      <c r="AA38" s="63"/>
      <c r="AB38" s="22">
        <v>3</v>
      </c>
      <c r="AC38" s="22">
        <v>3</v>
      </c>
      <c r="AD38" s="22">
        <v>3</v>
      </c>
      <c r="AE38" s="22">
        <v>2</v>
      </c>
      <c r="AF38" s="63"/>
      <c r="AG38" s="63"/>
      <c r="AH38" s="63"/>
      <c r="AI38" s="63"/>
      <c r="AJ38" s="63"/>
      <c r="AK38" s="63"/>
      <c r="AL38" s="22">
        <v>2</v>
      </c>
      <c r="AM38" s="63"/>
      <c r="AN38" s="63"/>
      <c r="AO38" s="63"/>
      <c r="AP38" s="63"/>
      <c r="AQ38" s="63"/>
      <c r="AR38" s="63"/>
      <c r="AS38" s="71">
        <f t="shared" si="1"/>
        <v>31</v>
      </c>
    </row>
    <row r="39" spans="1:45" ht="15" customHeight="1" x14ac:dyDescent="0.2">
      <c r="A39" s="47">
        <v>42378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22">
        <v>1</v>
      </c>
      <c r="O39" s="63"/>
      <c r="P39" s="63"/>
      <c r="Q39" s="22">
        <v>3</v>
      </c>
      <c r="R39" s="22">
        <v>2</v>
      </c>
      <c r="S39" s="22">
        <v>3</v>
      </c>
      <c r="T39" s="63"/>
      <c r="U39" s="22">
        <v>1</v>
      </c>
      <c r="V39" s="63"/>
      <c r="W39" s="22">
        <v>2</v>
      </c>
      <c r="X39" s="22">
        <v>3</v>
      </c>
      <c r="Y39" s="63"/>
      <c r="Z39" s="63"/>
      <c r="AA39" s="63"/>
      <c r="AB39" s="22">
        <v>1</v>
      </c>
      <c r="AC39" s="63"/>
      <c r="AD39" s="22">
        <v>1</v>
      </c>
      <c r="AE39" s="22">
        <v>2</v>
      </c>
      <c r="AF39" s="63"/>
      <c r="AG39" s="63"/>
      <c r="AH39" s="63"/>
      <c r="AI39" s="63"/>
      <c r="AJ39" s="63"/>
      <c r="AK39" s="22">
        <v>1</v>
      </c>
      <c r="AL39" s="22">
        <v>2</v>
      </c>
      <c r="AM39" s="63"/>
      <c r="AN39" s="63"/>
      <c r="AO39" s="63"/>
      <c r="AP39" s="63"/>
      <c r="AQ39" s="63"/>
      <c r="AR39" s="63"/>
      <c r="AS39" s="71">
        <f t="shared" si="1"/>
        <v>22</v>
      </c>
    </row>
    <row r="40" spans="1:45" ht="15" customHeight="1" x14ac:dyDescent="0.2">
      <c r="A40" s="47">
        <v>42379</v>
      </c>
      <c r="B40" s="63"/>
      <c r="C40" s="63"/>
      <c r="D40" s="63"/>
      <c r="E40" s="22">
        <v>2</v>
      </c>
      <c r="F40" s="22">
        <v>3</v>
      </c>
      <c r="G40" s="63"/>
      <c r="H40" s="63"/>
      <c r="I40" s="22">
        <v>2</v>
      </c>
      <c r="J40" s="63"/>
      <c r="K40" s="63"/>
      <c r="L40" s="63"/>
      <c r="M40" s="63"/>
      <c r="N40" s="22">
        <v>1</v>
      </c>
      <c r="O40" s="63"/>
      <c r="P40" s="63"/>
      <c r="Q40" s="22">
        <v>8</v>
      </c>
      <c r="R40" s="22">
        <v>3</v>
      </c>
      <c r="S40" s="22">
        <v>3</v>
      </c>
      <c r="T40" s="63"/>
      <c r="U40" s="63"/>
      <c r="V40" s="63"/>
      <c r="W40" s="22">
        <v>1</v>
      </c>
      <c r="X40" s="22">
        <v>2</v>
      </c>
      <c r="Y40" s="22">
        <v>3</v>
      </c>
      <c r="Z40" s="63"/>
      <c r="AA40" s="63"/>
      <c r="AB40" s="22">
        <v>2</v>
      </c>
      <c r="AC40" s="63"/>
      <c r="AD40" s="22">
        <v>3</v>
      </c>
      <c r="AE40" s="22">
        <v>4</v>
      </c>
      <c r="AF40" s="22">
        <v>2</v>
      </c>
      <c r="AG40" s="63"/>
      <c r="AH40" s="63"/>
      <c r="AI40" s="63"/>
      <c r="AJ40" s="22">
        <v>2</v>
      </c>
      <c r="AK40" s="22">
        <v>3</v>
      </c>
      <c r="AL40" s="22">
        <v>2</v>
      </c>
      <c r="AM40" s="22">
        <v>2</v>
      </c>
      <c r="AN40" s="22">
        <v>2</v>
      </c>
      <c r="AO40" s="22">
        <v>3</v>
      </c>
      <c r="AP40" s="63"/>
      <c r="AQ40" s="63"/>
      <c r="AR40" s="63"/>
      <c r="AS40" s="71">
        <f t="shared" si="1"/>
        <v>53</v>
      </c>
    </row>
    <row r="41" spans="1:45" ht="15" customHeight="1" x14ac:dyDescent="0.2">
      <c r="A41" s="47">
        <v>42382</v>
      </c>
      <c r="B41" s="63"/>
      <c r="C41" s="63"/>
      <c r="D41" s="63"/>
      <c r="E41" s="22">
        <v>1</v>
      </c>
      <c r="F41" s="22">
        <v>3</v>
      </c>
      <c r="G41" s="63"/>
      <c r="H41" s="63"/>
      <c r="I41" s="63"/>
      <c r="J41" s="63"/>
      <c r="K41" s="63"/>
      <c r="L41" s="63"/>
      <c r="M41" s="63"/>
      <c r="N41" s="22">
        <v>1</v>
      </c>
      <c r="O41" s="63"/>
      <c r="P41" s="63"/>
      <c r="Q41" s="22">
        <v>2</v>
      </c>
      <c r="R41" s="22">
        <v>3</v>
      </c>
      <c r="S41" s="22">
        <v>3</v>
      </c>
      <c r="T41" s="63"/>
      <c r="U41" s="22">
        <v>1</v>
      </c>
      <c r="V41" s="22">
        <v>1</v>
      </c>
      <c r="W41" s="22">
        <v>3</v>
      </c>
      <c r="X41" s="22">
        <v>2</v>
      </c>
      <c r="Y41" s="63"/>
      <c r="Z41" s="22">
        <v>3</v>
      </c>
      <c r="AA41" s="63"/>
      <c r="AB41" s="22">
        <v>2</v>
      </c>
      <c r="AC41" s="63"/>
      <c r="AD41" s="22">
        <v>2</v>
      </c>
      <c r="AE41" s="63"/>
      <c r="AF41" s="63"/>
      <c r="AG41" s="63"/>
      <c r="AH41" s="63"/>
      <c r="AI41" s="63"/>
      <c r="AJ41" s="22">
        <v>2</v>
      </c>
      <c r="AK41" s="63"/>
      <c r="AL41" s="63"/>
      <c r="AM41" s="63"/>
      <c r="AN41" s="63"/>
      <c r="AO41" s="63"/>
      <c r="AP41" s="63"/>
      <c r="AQ41" s="63"/>
      <c r="AR41" s="63"/>
      <c r="AS41" s="71">
        <f t="shared" si="1"/>
        <v>29</v>
      </c>
    </row>
    <row r="42" spans="1:45" ht="15" customHeight="1" x14ac:dyDescent="0.2">
      <c r="A42" s="47">
        <v>42385</v>
      </c>
      <c r="B42" s="63"/>
      <c r="C42" s="22">
        <v>2</v>
      </c>
      <c r="D42" s="63"/>
      <c r="E42" s="22">
        <v>2</v>
      </c>
      <c r="F42" s="22">
        <v>1</v>
      </c>
      <c r="G42" s="63"/>
      <c r="H42" s="63"/>
      <c r="I42" s="63"/>
      <c r="J42" s="63"/>
      <c r="K42" s="22">
        <v>2</v>
      </c>
      <c r="L42" s="63"/>
      <c r="M42" s="63"/>
      <c r="N42" s="63"/>
      <c r="O42" s="63"/>
      <c r="P42" s="63"/>
      <c r="Q42" s="22">
        <v>3</v>
      </c>
      <c r="R42" s="22">
        <v>3</v>
      </c>
      <c r="S42" s="22">
        <v>3</v>
      </c>
      <c r="T42" s="63"/>
      <c r="U42" s="22">
        <v>2</v>
      </c>
      <c r="V42" s="22">
        <v>2</v>
      </c>
      <c r="W42" s="22">
        <v>3</v>
      </c>
      <c r="X42" s="22">
        <v>2</v>
      </c>
      <c r="Y42" s="63"/>
      <c r="Z42" s="63"/>
      <c r="AA42" s="63"/>
      <c r="AB42" s="22">
        <v>1</v>
      </c>
      <c r="AC42" s="63"/>
      <c r="AD42" s="22">
        <v>1</v>
      </c>
      <c r="AE42" s="63"/>
      <c r="AF42" s="63"/>
      <c r="AG42" s="63"/>
      <c r="AH42" s="63"/>
      <c r="AI42" s="63"/>
      <c r="AJ42" s="63"/>
      <c r="AK42" s="22">
        <v>3</v>
      </c>
      <c r="AL42" s="63"/>
      <c r="AM42" s="63"/>
      <c r="AN42" s="63"/>
      <c r="AO42" s="22">
        <v>1</v>
      </c>
      <c r="AP42" s="63"/>
      <c r="AQ42" s="22">
        <v>1</v>
      </c>
      <c r="AR42" s="63"/>
      <c r="AS42" s="71">
        <f t="shared" si="1"/>
        <v>32</v>
      </c>
    </row>
    <row r="43" spans="1:45" ht="15" customHeight="1" x14ac:dyDescent="0.2">
      <c r="A43" s="47">
        <v>42386</v>
      </c>
      <c r="B43" s="22">
        <v>5</v>
      </c>
      <c r="C43" s="22">
        <v>4</v>
      </c>
      <c r="D43" s="22">
        <v>1</v>
      </c>
      <c r="E43" s="22">
        <v>2</v>
      </c>
      <c r="F43" s="22">
        <v>4</v>
      </c>
      <c r="G43" s="63"/>
      <c r="H43" s="22">
        <v>3</v>
      </c>
      <c r="I43" s="22">
        <v>2</v>
      </c>
      <c r="J43" s="22">
        <v>1</v>
      </c>
      <c r="K43" s="22">
        <v>2</v>
      </c>
      <c r="L43" s="63"/>
      <c r="M43" s="63"/>
      <c r="N43" s="22">
        <v>2</v>
      </c>
      <c r="O43" s="63"/>
      <c r="P43" s="63"/>
      <c r="Q43" s="22">
        <v>4</v>
      </c>
      <c r="R43" s="22">
        <v>1</v>
      </c>
      <c r="S43" s="22">
        <v>3</v>
      </c>
      <c r="T43" s="63"/>
      <c r="U43" s="22">
        <v>4</v>
      </c>
      <c r="V43" s="63"/>
      <c r="W43" s="22">
        <v>3</v>
      </c>
      <c r="X43" s="22">
        <v>3</v>
      </c>
      <c r="Y43" s="22">
        <v>1</v>
      </c>
      <c r="Z43" s="22">
        <v>1</v>
      </c>
      <c r="AA43" s="63"/>
      <c r="AB43" s="22">
        <v>1</v>
      </c>
      <c r="AC43" s="63"/>
      <c r="AD43" s="22">
        <v>2</v>
      </c>
      <c r="AE43" s="22">
        <v>2</v>
      </c>
      <c r="AF43" s="22">
        <v>2</v>
      </c>
      <c r="AG43" s="63"/>
      <c r="AH43" s="63"/>
      <c r="AI43" s="63"/>
      <c r="AJ43" s="63"/>
      <c r="AK43" s="63"/>
      <c r="AL43" s="63"/>
      <c r="AM43" s="63"/>
      <c r="AN43" s="63"/>
      <c r="AO43" s="22">
        <v>2</v>
      </c>
      <c r="AP43" s="63"/>
      <c r="AQ43" s="63"/>
      <c r="AR43" s="63"/>
      <c r="AS43" s="71">
        <f t="shared" si="1"/>
        <v>55</v>
      </c>
    </row>
    <row r="44" spans="1:45" ht="15" customHeight="1" x14ac:dyDescent="0.2">
      <c r="A44" s="47">
        <v>42389</v>
      </c>
      <c r="B44" s="63"/>
      <c r="C44" s="22">
        <v>3</v>
      </c>
      <c r="D44" s="22">
        <v>2</v>
      </c>
      <c r="E44" s="22">
        <v>6</v>
      </c>
      <c r="F44" s="22">
        <v>1</v>
      </c>
      <c r="G44" s="63"/>
      <c r="H44" s="63"/>
      <c r="I44" s="22">
        <v>1</v>
      </c>
      <c r="J44" s="22">
        <v>1</v>
      </c>
      <c r="K44" s="22">
        <v>5</v>
      </c>
      <c r="L44" s="63"/>
      <c r="M44" s="63"/>
      <c r="N44" s="22">
        <v>1</v>
      </c>
      <c r="O44" s="63"/>
      <c r="P44" s="63"/>
      <c r="Q44" s="63"/>
      <c r="R44" s="22">
        <v>3</v>
      </c>
      <c r="S44" s="22">
        <v>3</v>
      </c>
      <c r="T44" s="63"/>
      <c r="U44" s="22">
        <v>2</v>
      </c>
      <c r="V44" s="22">
        <v>2</v>
      </c>
      <c r="W44" s="22">
        <v>3</v>
      </c>
      <c r="X44" s="22">
        <v>3</v>
      </c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71">
        <f t="shared" si="1"/>
        <v>36</v>
      </c>
    </row>
    <row r="45" spans="1:45" ht="15" customHeight="1" x14ac:dyDescent="0.2">
      <c r="A45" s="47">
        <v>42392</v>
      </c>
      <c r="B45" s="22">
        <v>2</v>
      </c>
      <c r="C45" s="22">
        <v>3</v>
      </c>
      <c r="D45" s="22">
        <v>2</v>
      </c>
      <c r="E45" s="22">
        <v>5</v>
      </c>
      <c r="F45" s="22">
        <v>1</v>
      </c>
      <c r="G45" s="63"/>
      <c r="H45" s="22">
        <v>5</v>
      </c>
      <c r="I45" s="22">
        <v>2</v>
      </c>
      <c r="J45" s="22">
        <v>3</v>
      </c>
      <c r="K45" s="22">
        <v>3</v>
      </c>
      <c r="L45" s="63"/>
      <c r="M45" s="22">
        <v>2</v>
      </c>
      <c r="N45" s="22">
        <v>2</v>
      </c>
      <c r="O45" s="63"/>
      <c r="P45" s="63"/>
      <c r="Q45" s="22">
        <v>3</v>
      </c>
      <c r="R45" s="22">
        <v>3</v>
      </c>
      <c r="S45" s="22">
        <v>3</v>
      </c>
      <c r="T45" s="63"/>
      <c r="U45" s="22">
        <v>3</v>
      </c>
      <c r="V45" s="22">
        <v>3</v>
      </c>
      <c r="W45" s="22">
        <v>5</v>
      </c>
      <c r="X45" s="22">
        <v>3</v>
      </c>
      <c r="Y45" s="22">
        <v>1</v>
      </c>
      <c r="Z45" s="63"/>
      <c r="AA45" s="63"/>
      <c r="AB45" s="22">
        <v>1</v>
      </c>
      <c r="AC45" s="63"/>
      <c r="AD45" s="22">
        <v>1</v>
      </c>
      <c r="AE45" s="63"/>
      <c r="AF45" s="63"/>
      <c r="AG45" s="63"/>
      <c r="AH45" s="63"/>
      <c r="AI45" s="63"/>
      <c r="AJ45" s="22">
        <v>3</v>
      </c>
      <c r="AK45" s="22">
        <v>2</v>
      </c>
      <c r="AL45" s="63"/>
      <c r="AM45" s="63"/>
      <c r="AN45" s="22">
        <v>2</v>
      </c>
      <c r="AO45" s="63"/>
      <c r="AP45" s="22">
        <v>2</v>
      </c>
      <c r="AQ45" s="63"/>
      <c r="AR45" s="63"/>
      <c r="AS45" s="71">
        <f t="shared" si="1"/>
        <v>65</v>
      </c>
    </row>
    <row r="46" spans="1:45" ht="15" customHeight="1" x14ac:dyDescent="0.2">
      <c r="A46" s="47">
        <v>42393</v>
      </c>
      <c r="B46" s="22">
        <v>1</v>
      </c>
      <c r="C46" s="22">
        <v>3</v>
      </c>
      <c r="D46" s="22">
        <v>3</v>
      </c>
      <c r="E46" s="22">
        <v>3</v>
      </c>
      <c r="F46" s="22">
        <v>5</v>
      </c>
      <c r="G46" s="63"/>
      <c r="H46" s="22">
        <v>4</v>
      </c>
      <c r="I46" s="22">
        <v>3</v>
      </c>
      <c r="J46" s="22">
        <v>3</v>
      </c>
      <c r="K46" s="22">
        <v>3</v>
      </c>
      <c r="L46" s="22">
        <v>5</v>
      </c>
      <c r="M46" s="22">
        <v>2</v>
      </c>
      <c r="N46" s="22">
        <v>2</v>
      </c>
      <c r="O46" s="22">
        <v>3</v>
      </c>
      <c r="P46" s="22">
        <v>3</v>
      </c>
      <c r="Q46" s="22">
        <v>2</v>
      </c>
      <c r="R46" s="22">
        <v>4</v>
      </c>
      <c r="S46" s="22">
        <v>3</v>
      </c>
      <c r="T46" s="22">
        <v>1</v>
      </c>
      <c r="U46" s="22">
        <v>2</v>
      </c>
      <c r="V46" s="22">
        <v>2</v>
      </c>
      <c r="W46" s="22">
        <v>5</v>
      </c>
      <c r="X46" s="22">
        <v>3</v>
      </c>
      <c r="Y46" s="22">
        <v>2</v>
      </c>
      <c r="Z46" s="63"/>
      <c r="AA46" s="63"/>
      <c r="AB46" s="22">
        <v>2</v>
      </c>
      <c r="AC46" s="63"/>
      <c r="AD46" s="63"/>
      <c r="AE46" s="22">
        <v>1</v>
      </c>
      <c r="AF46" s="22">
        <v>1</v>
      </c>
      <c r="AG46" s="63"/>
      <c r="AH46" s="63"/>
      <c r="AI46" s="63"/>
      <c r="AJ46" s="63"/>
      <c r="AK46" s="63"/>
      <c r="AL46" s="63"/>
      <c r="AM46" s="22">
        <v>1</v>
      </c>
      <c r="AN46" s="22">
        <v>2</v>
      </c>
      <c r="AO46" s="63"/>
      <c r="AP46" s="63"/>
      <c r="AQ46" s="63"/>
      <c r="AR46" s="63"/>
      <c r="AS46" s="71">
        <f t="shared" si="1"/>
        <v>74</v>
      </c>
    </row>
    <row r="47" spans="1:45" ht="15" customHeight="1" x14ac:dyDescent="0.2">
      <c r="A47" s="47">
        <v>42396</v>
      </c>
      <c r="B47" s="22">
        <v>1</v>
      </c>
      <c r="C47" s="22">
        <v>3</v>
      </c>
      <c r="D47" s="22">
        <v>3</v>
      </c>
      <c r="E47" s="22">
        <v>3</v>
      </c>
      <c r="F47" s="22">
        <v>1</v>
      </c>
      <c r="G47" s="63"/>
      <c r="H47" s="22">
        <v>3</v>
      </c>
      <c r="I47" s="22">
        <v>4</v>
      </c>
      <c r="J47" s="22">
        <v>3</v>
      </c>
      <c r="K47" s="22">
        <v>2</v>
      </c>
      <c r="L47" s="63"/>
      <c r="M47" s="22">
        <v>2</v>
      </c>
      <c r="N47" s="22">
        <v>2</v>
      </c>
      <c r="O47" s="22">
        <v>1</v>
      </c>
      <c r="P47" s="63"/>
      <c r="Q47" s="22">
        <v>2</v>
      </c>
      <c r="R47" s="22">
        <v>2</v>
      </c>
      <c r="S47" s="22">
        <v>3</v>
      </c>
      <c r="T47" s="63"/>
      <c r="U47" s="22">
        <v>2</v>
      </c>
      <c r="V47" s="63"/>
      <c r="W47" s="22">
        <v>3</v>
      </c>
      <c r="X47" s="22">
        <v>2</v>
      </c>
      <c r="Y47" s="22">
        <v>1</v>
      </c>
      <c r="Z47" s="63"/>
      <c r="AA47" s="63"/>
      <c r="AB47" s="22">
        <v>3</v>
      </c>
      <c r="AC47" s="63"/>
      <c r="AD47" s="63"/>
      <c r="AE47" s="63"/>
      <c r="AF47" s="22">
        <v>1</v>
      </c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71">
        <f t="shared" si="1"/>
        <v>47</v>
      </c>
    </row>
    <row r="48" spans="1:45" ht="15" customHeight="1" x14ac:dyDescent="0.2">
      <c r="A48" s="47">
        <v>42399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71">
        <f t="shared" si="1"/>
        <v>0</v>
      </c>
    </row>
    <row r="49" spans="1:45" ht="15" customHeight="1" thickBot="1" x14ac:dyDescent="0.25">
      <c r="A49" s="48">
        <v>42400</v>
      </c>
      <c r="B49" s="67">
        <v>2</v>
      </c>
      <c r="C49" s="22">
        <v>3</v>
      </c>
      <c r="D49" s="22">
        <v>2</v>
      </c>
      <c r="E49" s="22">
        <v>4</v>
      </c>
      <c r="F49" s="22">
        <v>3</v>
      </c>
      <c r="G49" s="63"/>
      <c r="H49" s="22">
        <v>2</v>
      </c>
      <c r="I49" s="22">
        <v>3</v>
      </c>
      <c r="J49" s="22">
        <v>2</v>
      </c>
      <c r="K49" s="22">
        <v>3</v>
      </c>
      <c r="L49" s="22">
        <v>2</v>
      </c>
      <c r="M49" s="22">
        <v>3</v>
      </c>
      <c r="N49" s="22">
        <v>1</v>
      </c>
      <c r="O49" s="22">
        <v>3</v>
      </c>
      <c r="P49" s="22">
        <v>3</v>
      </c>
      <c r="Q49" s="22">
        <v>4</v>
      </c>
      <c r="R49" s="22">
        <v>3</v>
      </c>
      <c r="S49" s="22">
        <v>5</v>
      </c>
      <c r="T49" s="22">
        <v>2</v>
      </c>
      <c r="U49" s="22">
        <v>2</v>
      </c>
      <c r="V49" s="22">
        <v>3</v>
      </c>
      <c r="W49" s="22">
        <v>4</v>
      </c>
      <c r="X49" s="22">
        <v>1</v>
      </c>
      <c r="Y49" s="22">
        <v>3</v>
      </c>
      <c r="Z49" s="22">
        <v>2</v>
      </c>
      <c r="AA49" s="22">
        <v>2</v>
      </c>
      <c r="AB49" s="22">
        <v>2</v>
      </c>
      <c r="AC49" s="22">
        <v>1</v>
      </c>
      <c r="AD49" s="22">
        <v>2</v>
      </c>
      <c r="AE49" s="22">
        <v>2</v>
      </c>
      <c r="AF49" s="63"/>
      <c r="AG49" s="63"/>
      <c r="AH49" s="63"/>
      <c r="AI49" s="63"/>
      <c r="AJ49" s="63"/>
      <c r="AK49" s="63"/>
      <c r="AL49" s="22">
        <v>1</v>
      </c>
      <c r="AM49" s="22">
        <v>3</v>
      </c>
      <c r="AN49" s="22">
        <v>3</v>
      </c>
      <c r="AO49" s="63"/>
      <c r="AP49" s="22">
        <v>2</v>
      </c>
      <c r="AQ49" s="63"/>
      <c r="AR49" s="63"/>
      <c r="AS49" s="71">
        <f t="shared" si="1"/>
        <v>83</v>
      </c>
    </row>
    <row r="50" spans="1:45" s="1" customFormat="1" ht="15" customHeight="1" thickTop="1" thickBot="1" x14ac:dyDescent="0.25">
      <c r="A50" s="12" t="s">
        <v>58</v>
      </c>
      <c r="B50" s="30">
        <f>SUM(B2:B49)</f>
        <v>15</v>
      </c>
      <c r="C50" s="30">
        <f t="shared" ref="C50:AS50" si="2">SUM(C2:C49)</f>
        <v>64</v>
      </c>
      <c r="D50" s="30">
        <f t="shared" si="2"/>
        <v>79</v>
      </c>
      <c r="E50" s="30">
        <f t="shared" si="2"/>
        <v>116</v>
      </c>
      <c r="F50" s="30">
        <f t="shared" si="2"/>
        <v>104</v>
      </c>
      <c r="G50" s="30">
        <f t="shared" si="2"/>
        <v>0</v>
      </c>
      <c r="H50" s="30">
        <f t="shared" si="2"/>
        <v>48</v>
      </c>
      <c r="I50" s="30">
        <f t="shared" si="2"/>
        <v>96</v>
      </c>
      <c r="J50" s="30">
        <f t="shared" si="2"/>
        <v>41</v>
      </c>
      <c r="K50" s="30">
        <f t="shared" si="2"/>
        <v>94</v>
      </c>
      <c r="L50" s="30">
        <f t="shared" si="2"/>
        <v>27</v>
      </c>
      <c r="M50" s="30">
        <f t="shared" si="2"/>
        <v>48</v>
      </c>
      <c r="N50" s="30">
        <f t="shared" si="2"/>
        <v>72</v>
      </c>
      <c r="O50" s="30">
        <f t="shared" si="2"/>
        <v>24</v>
      </c>
      <c r="P50" s="30">
        <f t="shared" si="2"/>
        <v>14</v>
      </c>
      <c r="Q50" s="30">
        <f t="shared" si="2"/>
        <v>129</v>
      </c>
      <c r="R50" s="30">
        <f t="shared" si="2"/>
        <v>153</v>
      </c>
      <c r="S50" s="30">
        <f t="shared" si="2"/>
        <v>162</v>
      </c>
      <c r="T50" s="30">
        <f t="shared" si="2"/>
        <v>12</v>
      </c>
      <c r="U50" s="30">
        <f t="shared" si="2"/>
        <v>107</v>
      </c>
      <c r="V50" s="30">
        <f t="shared" si="2"/>
        <v>42</v>
      </c>
      <c r="W50" s="30">
        <f t="shared" si="2"/>
        <v>97</v>
      </c>
      <c r="X50" s="30">
        <f t="shared" si="2"/>
        <v>110</v>
      </c>
      <c r="Y50" s="30">
        <f t="shared" si="2"/>
        <v>39</v>
      </c>
      <c r="Z50" s="30">
        <f t="shared" si="2"/>
        <v>17</v>
      </c>
      <c r="AA50" s="30">
        <f t="shared" si="2"/>
        <v>7</v>
      </c>
      <c r="AB50" s="30">
        <f t="shared" si="2"/>
        <v>47</v>
      </c>
      <c r="AC50" s="30">
        <f t="shared" si="2"/>
        <v>18</v>
      </c>
      <c r="AD50" s="30">
        <f t="shared" si="2"/>
        <v>58</v>
      </c>
      <c r="AE50" s="30">
        <f t="shared" si="2"/>
        <v>26</v>
      </c>
      <c r="AF50" s="30">
        <f t="shared" si="2"/>
        <v>15</v>
      </c>
      <c r="AG50" s="30">
        <f t="shared" si="2"/>
        <v>19</v>
      </c>
      <c r="AH50" s="30">
        <f t="shared" si="2"/>
        <v>0</v>
      </c>
      <c r="AI50" s="30">
        <f t="shared" si="2"/>
        <v>0</v>
      </c>
      <c r="AJ50" s="30">
        <f t="shared" si="2"/>
        <v>41</v>
      </c>
      <c r="AK50" s="30">
        <f t="shared" si="2"/>
        <v>44</v>
      </c>
      <c r="AL50" s="30">
        <f t="shared" si="2"/>
        <v>56</v>
      </c>
      <c r="AM50" s="30">
        <f t="shared" si="2"/>
        <v>25</v>
      </c>
      <c r="AN50" s="30">
        <f t="shared" si="2"/>
        <v>14</v>
      </c>
      <c r="AO50" s="30">
        <f t="shared" si="2"/>
        <v>34</v>
      </c>
      <c r="AP50" s="30">
        <f t="shared" si="2"/>
        <v>13</v>
      </c>
      <c r="AQ50" s="30">
        <f t="shared" si="2"/>
        <v>1</v>
      </c>
      <c r="AR50" s="30">
        <f t="shared" si="2"/>
        <v>1</v>
      </c>
      <c r="AS50" s="40">
        <f t="shared" si="2"/>
        <v>2129</v>
      </c>
    </row>
    <row r="51" spans="1:45" ht="15" customHeight="1" thickTop="1" x14ac:dyDescent="0.2"/>
  </sheetData>
  <phoneticPr fontId="0" type="noConversion"/>
  <pageMargins left="0.25" right="0.25" top="0.75" bottom="0.5" header="0.25" footer="0.5"/>
  <pageSetup scale="67" orientation="landscape" r:id="rId1"/>
  <headerFooter alignWithMargins="0">
    <oddHeader>&amp;C&amp;24 2012/13 Total Hunters by Blind Number (McCormack Unit)</oddHeader>
  </headerFooter>
  <ignoredErrors>
    <ignoredError sqref="Q1:AR1" numberStoredAsText="1"/>
    <ignoredError sqref="AS22:AS49 AS5:AS21 AS2:AS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zoomScaleNormal="100" workbookViewId="0">
      <pane ySplit="1" topLeftCell="A11" activePane="bottomLeft" state="frozen"/>
      <selection pane="bottomLeft" activeCell="G47" sqref="G47"/>
    </sheetView>
  </sheetViews>
  <sheetFormatPr defaultRowHeight="15" customHeight="1" x14ac:dyDescent="0.2"/>
  <cols>
    <col min="1" max="1" width="17" style="26" customWidth="1"/>
    <col min="2" max="4" width="17" style="7" customWidth="1"/>
    <col min="5" max="5" width="4.5703125" style="26" customWidth="1"/>
    <col min="6" max="6" width="5.7109375" style="26" customWidth="1"/>
    <col min="7" max="7" width="15.7109375" style="26" customWidth="1"/>
    <col min="8" max="16384" width="9.140625" style="26"/>
  </cols>
  <sheetData>
    <row r="1" spans="1:7" s="1" customFormat="1" ht="15" customHeight="1" thickBot="1" x14ac:dyDescent="0.25">
      <c r="A1" s="2" t="s">
        <v>0</v>
      </c>
      <c r="B1" s="2" t="s">
        <v>2</v>
      </c>
      <c r="C1" s="2" t="s">
        <v>1</v>
      </c>
      <c r="D1" s="2" t="s">
        <v>3</v>
      </c>
    </row>
    <row r="2" spans="1:7" ht="15" customHeight="1" thickTop="1" x14ac:dyDescent="0.2">
      <c r="A2" s="46">
        <v>42294</v>
      </c>
      <c r="B2" s="21">
        <f>SUM('==DUCK by BLIND=='!B2:AR2)</f>
        <v>144</v>
      </c>
      <c r="C2" s="21">
        <f>SUM('==HUNTER by BLIND=='!B2:AR2)</f>
        <v>59</v>
      </c>
      <c r="D2" s="41">
        <f t="shared" ref="D2:D4" si="0">B2/C2</f>
        <v>2.4406779661016951</v>
      </c>
    </row>
    <row r="3" spans="1:7" ht="15" customHeight="1" x14ac:dyDescent="0.2">
      <c r="A3" s="47">
        <v>42295</v>
      </c>
      <c r="B3" s="21">
        <f>SUM('==DUCK by BLIND=='!B3:AR3)</f>
        <v>70</v>
      </c>
      <c r="C3" s="21">
        <f>SUM('==HUNTER by BLIND=='!B3:AR3)</f>
        <v>46</v>
      </c>
      <c r="D3" s="41">
        <f t="shared" si="0"/>
        <v>1.5217391304347827</v>
      </c>
      <c r="F3" s="58"/>
      <c r="G3" s="5" t="s">
        <v>54</v>
      </c>
    </row>
    <row r="4" spans="1:7" ht="15" customHeight="1" x14ac:dyDescent="0.2">
      <c r="A4" s="47">
        <v>42298</v>
      </c>
      <c r="B4" s="21">
        <f>SUM('==DUCK by BLIND=='!B4:AR4)</f>
        <v>58</v>
      </c>
      <c r="C4" s="21">
        <f>SUM('==HUNTER by BLIND=='!B4:AR4)</f>
        <v>18</v>
      </c>
      <c r="D4" s="41">
        <f t="shared" si="0"/>
        <v>3.2222222222222223</v>
      </c>
    </row>
    <row r="5" spans="1:7" ht="15" customHeight="1" x14ac:dyDescent="0.2">
      <c r="A5" s="47">
        <v>42301</v>
      </c>
      <c r="B5" s="21">
        <f>SUM('==DUCK by BLIND=='!B5:AR5)</f>
        <v>47</v>
      </c>
      <c r="C5" s="21">
        <f>SUM('==HUNTER by BLIND=='!B5:AR5)</f>
        <v>39</v>
      </c>
      <c r="D5" s="41">
        <f t="shared" ref="D5:D50" si="1">B5/C5</f>
        <v>1.2051282051282051</v>
      </c>
    </row>
    <row r="6" spans="1:7" ht="15" customHeight="1" x14ac:dyDescent="0.2">
      <c r="A6" s="47">
        <v>42302</v>
      </c>
      <c r="B6" s="21">
        <f>SUM('==DUCK by BLIND=='!B6:AR6)</f>
        <v>37</v>
      </c>
      <c r="C6" s="21">
        <f>SUM('==HUNTER by BLIND=='!B6:AR6)</f>
        <v>31</v>
      </c>
      <c r="D6" s="41">
        <f t="shared" si="1"/>
        <v>1.1935483870967742</v>
      </c>
    </row>
    <row r="7" spans="1:7" ht="15" customHeight="1" x14ac:dyDescent="0.2">
      <c r="A7" s="47">
        <v>42305</v>
      </c>
      <c r="B7" s="21">
        <f>SUM('==DUCK by BLIND=='!B7:AR7)</f>
        <v>51</v>
      </c>
      <c r="C7" s="21">
        <f>SUM('==HUNTER by BLIND=='!B7:AR7)</f>
        <v>30</v>
      </c>
      <c r="D7" s="41">
        <f t="shared" si="1"/>
        <v>1.7</v>
      </c>
    </row>
    <row r="8" spans="1:7" ht="15" customHeight="1" x14ac:dyDescent="0.2">
      <c r="A8" s="47">
        <v>42308</v>
      </c>
      <c r="B8" s="21">
        <f>SUM('==DUCK by BLIND=='!B8:AR8)</f>
        <v>89</v>
      </c>
      <c r="C8" s="21">
        <f>SUM('==HUNTER by BLIND=='!B8:AR8)</f>
        <v>51</v>
      </c>
      <c r="D8" s="41">
        <f t="shared" si="1"/>
        <v>1.7450980392156863</v>
      </c>
    </row>
    <row r="9" spans="1:7" ht="15" customHeight="1" x14ac:dyDescent="0.2">
      <c r="A9" s="47">
        <v>42309</v>
      </c>
      <c r="B9" s="21">
        <f>SUM('==DUCK by BLIND=='!B9:AR9)</f>
        <v>54</v>
      </c>
      <c r="C9" s="21">
        <f>SUM('==HUNTER by BLIND=='!B9:AR9)</f>
        <v>50</v>
      </c>
      <c r="D9" s="41">
        <f t="shared" si="1"/>
        <v>1.08</v>
      </c>
    </row>
    <row r="10" spans="1:7" ht="15" customHeight="1" x14ac:dyDescent="0.2">
      <c r="A10" s="47">
        <v>42312</v>
      </c>
      <c r="B10" s="21">
        <f>SUM('==DUCK by BLIND=='!B10:AR10)</f>
        <v>41</v>
      </c>
      <c r="C10" s="21">
        <f>SUM('==HUNTER by BLIND=='!B10:AR10)</f>
        <v>19</v>
      </c>
      <c r="D10" s="41">
        <f t="shared" si="1"/>
        <v>2.1578947368421053</v>
      </c>
    </row>
    <row r="11" spans="1:7" ht="15" customHeight="1" x14ac:dyDescent="0.2">
      <c r="A11" s="47">
        <v>42315</v>
      </c>
      <c r="B11" s="21">
        <f>SUM('==DUCK by BLIND=='!B11:AR11)</f>
        <v>84</v>
      </c>
      <c r="C11" s="21">
        <f>SUM('==HUNTER by BLIND=='!B11:AR11)</f>
        <v>57</v>
      </c>
      <c r="D11" s="41">
        <f t="shared" si="1"/>
        <v>1.4736842105263157</v>
      </c>
    </row>
    <row r="12" spans="1:7" ht="15" customHeight="1" x14ac:dyDescent="0.2">
      <c r="A12" s="47">
        <v>42316</v>
      </c>
      <c r="B12" s="21">
        <f>SUM('==DUCK by BLIND=='!B12:AR12)</f>
        <v>18</v>
      </c>
      <c r="C12" s="21">
        <f>SUM('==HUNTER by BLIND=='!B12:AR12)</f>
        <v>31</v>
      </c>
      <c r="D12" s="41">
        <f t="shared" si="1"/>
        <v>0.58064516129032262</v>
      </c>
    </row>
    <row r="13" spans="1:7" ht="15" customHeight="1" x14ac:dyDescent="0.2">
      <c r="A13" s="47">
        <v>42319</v>
      </c>
      <c r="B13" s="21">
        <f>SUM('==DUCK by BLIND=='!B13:AR13)</f>
        <v>130</v>
      </c>
      <c r="C13" s="21">
        <f>SUM('==HUNTER by BLIND=='!B13:AR13)</f>
        <v>56</v>
      </c>
      <c r="D13" s="41">
        <f t="shared" si="1"/>
        <v>2.3214285714285716</v>
      </c>
    </row>
    <row r="14" spans="1:7" ht="15" customHeight="1" x14ac:dyDescent="0.2">
      <c r="A14" s="57">
        <v>42322</v>
      </c>
      <c r="B14" s="59">
        <f>SUM('==DUCK by BLIND=='!B14:AR14)</f>
        <v>25</v>
      </c>
      <c r="C14" s="59">
        <f>SUM('==HUNTER by BLIND=='!B14:AR14)</f>
        <v>21</v>
      </c>
      <c r="D14" s="60">
        <f t="shared" si="1"/>
        <v>1.1904761904761905</v>
      </c>
    </row>
    <row r="15" spans="1:7" ht="15" customHeight="1" x14ac:dyDescent="0.2">
      <c r="A15" s="47">
        <v>42323</v>
      </c>
      <c r="B15" s="21">
        <f>SUM('==DUCK by BLIND=='!B15:AR15)</f>
        <v>66</v>
      </c>
      <c r="C15" s="21">
        <f>SUM('==HUNTER by BLIND=='!B15:AR15)</f>
        <v>50</v>
      </c>
      <c r="D15" s="41">
        <f t="shared" si="1"/>
        <v>1.32</v>
      </c>
    </row>
    <row r="16" spans="1:7" ht="15" customHeight="1" x14ac:dyDescent="0.2">
      <c r="A16" s="47">
        <v>40865</v>
      </c>
      <c r="B16" s="21">
        <f>SUM('==DUCK by BLIND=='!B16:AR16)</f>
        <v>81</v>
      </c>
      <c r="C16" s="21">
        <f>SUM('==HUNTER by BLIND=='!B16:AR16)</f>
        <v>45</v>
      </c>
      <c r="D16" s="41">
        <f t="shared" si="1"/>
        <v>1.8</v>
      </c>
    </row>
    <row r="17" spans="1:4" ht="15" customHeight="1" x14ac:dyDescent="0.2">
      <c r="A17" s="47">
        <v>42329</v>
      </c>
      <c r="B17" s="21">
        <f>SUM('==DUCK by BLIND=='!B17:AR17)</f>
        <v>191</v>
      </c>
      <c r="C17" s="21">
        <f>SUM('==HUNTER by BLIND=='!B17:AR17)</f>
        <v>51</v>
      </c>
      <c r="D17" s="41">
        <f t="shared" si="1"/>
        <v>3.7450980392156863</v>
      </c>
    </row>
    <row r="18" spans="1:4" ht="15" customHeight="1" x14ac:dyDescent="0.2">
      <c r="A18" s="47">
        <v>42696</v>
      </c>
      <c r="B18" s="21">
        <f>SUM('==DUCK by BLIND=='!B18:AR18)</f>
        <v>99</v>
      </c>
      <c r="C18" s="21">
        <f>SUM('==HUNTER by BLIND=='!B18:AR18)</f>
        <v>43</v>
      </c>
      <c r="D18" s="41">
        <f t="shared" si="1"/>
        <v>2.3023255813953489</v>
      </c>
    </row>
    <row r="19" spans="1:4" ht="15" customHeight="1" x14ac:dyDescent="0.2">
      <c r="A19" s="47">
        <v>42333</v>
      </c>
      <c r="B19" s="21">
        <f>SUM('==DUCK by BLIND=='!B19:AR19)</f>
        <v>112</v>
      </c>
      <c r="C19" s="21">
        <f>SUM('==HUNTER by BLIND=='!B19:AR19)</f>
        <v>54</v>
      </c>
      <c r="D19" s="41">
        <f t="shared" si="1"/>
        <v>2.074074074074074</v>
      </c>
    </row>
    <row r="20" spans="1:4" ht="15" customHeight="1" x14ac:dyDescent="0.2">
      <c r="A20" s="47">
        <v>42334</v>
      </c>
      <c r="B20" s="21">
        <f>SUM('==DUCK by BLIND=='!B20:AR20)</f>
        <v>86</v>
      </c>
      <c r="C20" s="21">
        <f>SUM('==HUNTER by BLIND=='!B20:AR20)</f>
        <v>41</v>
      </c>
      <c r="D20" s="41">
        <f t="shared" si="1"/>
        <v>2.0975609756097562</v>
      </c>
    </row>
    <row r="21" spans="1:4" ht="15" customHeight="1" x14ac:dyDescent="0.2">
      <c r="A21" s="47">
        <v>42336</v>
      </c>
      <c r="B21" s="21">
        <f>SUM('==DUCK by BLIND=='!B21:AR21)</f>
        <v>120</v>
      </c>
      <c r="C21" s="21">
        <f>SUM('==HUNTER by BLIND=='!B21:AR21)</f>
        <v>45</v>
      </c>
      <c r="D21" s="41">
        <f t="shared" si="1"/>
        <v>2.6666666666666665</v>
      </c>
    </row>
    <row r="22" spans="1:4" ht="15" customHeight="1" x14ac:dyDescent="0.2">
      <c r="A22" s="47">
        <v>42337</v>
      </c>
      <c r="B22" s="21">
        <f>SUM('==DUCK by BLIND=='!B22:AR22)</f>
        <v>61</v>
      </c>
      <c r="C22" s="21">
        <f>SUM('==HUNTER by BLIND=='!B22:AR22)</f>
        <v>25</v>
      </c>
      <c r="D22" s="41">
        <f t="shared" si="1"/>
        <v>2.44</v>
      </c>
    </row>
    <row r="23" spans="1:4" ht="15" customHeight="1" x14ac:dyDescent="0.2">
      <c r="A23" s="47">
        <v>42340</v>
      </c>
      <c r="B23" s="21">
        <f>SUM('==DUCK by BLIND=='!B23:AR23)</f>
        <v>30</v>
      </c>
      <c r="C23" s="21">
        <f>SUM('==HUNTER by BLIND=='!B23:AR23)</f>
        <v>39</v>
      </c>
      <c r="D23" s="41">
        <f t="shared" si="1"/>
        <v>0.76923076923076927</v>
      </c>
    </row>
    <row r="24" spans="1:4" ht="15" customHeight="1" x14ac:dyDescent="0.2">
      <c r="A24" s="47">
        <v>42343</v>
      </c>
      <c r="B24" s="21">
        <f>SUM('==DUCK by BLIND=='!B24:AR24)</f>
        <v>67</v>
      </c>
      <c r="C24" s="21">
        <f>SUM('==HUNTER by BLIND=='!B24:AR24)</f>
        <v>56</v>
      </c>
      <c r="D24" s="41">
        <f t="shared" si="1"/>
        <v>1.1964285714285714</v>
      </c>
    </row>
    <row r="25" spans="1:4" ht="15" customHeight="1" x14ac:dyDescent="0.2">
      <c r="A25" s="47">
        <v>42344</v>
      </c>
      <c r="B25" s="21">
        <f>SUM('==DUCK by BLIND=='!B25:AR25)</f>
        <v>60</v>
      </c>
      <c r="C25" s="21">
        <f>SUM('==HUNTER by BLIND=='!B25:AR25)</f>
        <v>33</v>
      </c>
      <c r="D25" s="41">
        <f t="shared" si="1"/>
        <v>1.8181818181818181</v>
      </c>
    </row>
    <row r="26" spans="1:4" ht="15" customHeight="1" x14ac:dyDescent="0.2">
      <c r="A26" s="47">
        <v>42347</v>
      </c>
      <c r="B26" s="21">
        <f>SUM('==DUCK by BLIND=='!B26:AR26)</f>
        <v>139</v>
      </c>
      <c r="C26" s="21">
        <f>SUM('==HUNTER by BLIND=='!B26:AR26)</f>
        <v>34</v>
      </c>
      <c r="D26" s="41">
        <f t="shared" si="1"/>
        <v>4.0882352941176467</v>
      </c>
    </row>
    <row r="27" spans="1:4" ht="15" customHeight="1" x14ac:dyDescent="0.2">
      <c r="A27" s="47">
        <v>42350</v>
      </c>
      <c r="B27" s="21">
        <f>SUM('==DUCK by BLIND=='!B27:AR27)</f>
        <v>131</v>
      </c>
      <c r="C27" s="21">
        <f>SUM('==HUNTER by BLIND=='!B27:AR27)</f>
        <v>70</v>
      </c>
      <c r="D27" s="41">
        <f t="shared" si="1"/>
        <v>1.8714285714285714</v>
      </c>
    </row>
    <row r="28" spans="1:4" ht="15" customHeight="1" x14ac:dyDescent="0.2">
      <c r="A28" s="47">
        <v>42351</v>
      </c>
      <c r="B28" s="21">
        <f>SUM('==DUCK by BLIND=='!B28:AR28)</f>
        <v>153</v>
      </c>
      <c r="C28" s="21">
        <f>SUM('==HUNTER by BLIND=='!B28:AR28)</f>
        <v>54</v>
      </c>
      <c r="D28" s="41">
        <f t="shared" si="1"/>
        <v>2.8333333333333335</v>
      </c>
    </row>
    <row r="29" spans="1:4" ht="15" customHeight="1" x14ac:dyDescent="0.2">
      <c r="A29" s="47">
        <v>42354</v>
      </c>
      <c r="B29" s="21">
        <f>SUM('==DUCK by BLIND=='!B29:AR29)</f>
        <v>118</v>
      </c>
      <c r="C29" s="21">
        <f>SUM('==HUNTER by BLIND=='!B29:AR29)</f>
        <v>53</v>
      </c>
      <c r="D29" s="41">
        <f t="shared" si="1"/>
        <v>2.2264150943396226</v>
      </c>
    </row>
    <row r="30" spans="1:4" ht="15" customHeight="1" x14ac:dyDescent="0.2">
      <c r="A30" s="47">
        <v>42357</v>
      </c>
      <c r="B30" s="21">
        <f>SUM('==DUCK by BLIND=='!B30:AR30)</f>
        <v>162</v>
      </c>
      <c r="C30" s="21">
        <f>SUM('==HUNTER by BLIND=='!B30:AR30)</f>
        <v>74</v>
      </c>
      <c r="D30" s="41">
        <f t="shared" si="1"/>
        <v>2.189189189189189</v>
      </c>
    </row>
    <row r="31" spans="1:4" ht="15" customHeight="1" x14ac:dyDescent="0.2">
      <c r="A31" s="47">
        <v>42358</v>
      </c>
      <c r="B31" s="21">
        <f>SUM('==DUCK by BLIND=='!B31:AR31)</f>
        <v>50</v>
      </c>
      <c r="C31" s="21">
        <f>SUM('==HUNTER by BLIND=='!B31:AR31)</f>
        <v>47</v>
      </c>
      <c r="D31" s="41">
        <f t="shared" si="1"/>
        <v>1.0638297872340425</v>
      </c>
    </row>
    <row r="32" spans="1:4" ht="15" customHeight="1" x14ac:dyDescent="0.2">
      <c r="A32" s="47">
        <v>42361</v>
      </c>
      <c r="B32" s="21">
        <f>SUM('==DUCK by BLIND=='!B32:AR32)</f>
        <v>116</v>
      </c>
      <c r="C32" s="21">
        <f>SUM('==HUNTER by BLIND=='!B32:AR32)</f>
        <v>42</v>
      </c>
      <c r="D32" s="41">
        <f t="shared" si="1"/>
        <v>2.7619047619047619</v>
      </c>
    </row>
    <row r="33" spans="1:4" ht="15" customHeight="1" x14ac:dyDescent="0.2">
      <c r="A33" s="47">
        <v>42364</v>
      </c>
      <c r="B33" s="21">
        <f>SUM('==DUCK by BLIND=='!B33:AR33)</f>
        <v>118</v>
      </c>
      <c r="C33" s="21">
        <f>SUM('==HUNTER by BLIND=='!B33:AR33)</f>
        <v>47</v>
      </c>
      <c r="D33" s="41">
        <f t="shared" si="1"/>
        <v>2.5106382978723403</v>
      </c>
    </row>
    <row r="34" spans="1:4" ht="15" customHeight="1" x14ac:dyDescent="0.2">
      <c r="A34" s="47">
        <v>42365</v>
      </c>
      <c r="B34" s="21">
        <f>SUM('==DUCK by BLIND=='!B34:AR34)</f>
        <v>48</v>
      </c>
      <c r="C34" s="21">
        <f>SUM('==HUNTER by BLIND=='!B34:AR34)</f>
        <v>38</v>
      </c>
      <c r="D34" s="41">
        <f t="shared" si="1"/>
        <v>1.263157894736842</v>
      </c>
    </row>
    <row r="35" spans="1:4" ht="15" customHeight="1" x14ac:dyDescent="0.2">
      <c r="A35" s="47">
        <v>42368</v>
      </c>
      <c r="B35" s="21">
        <f>SUM('==DUCK by BLIND=='!B35:AR35)</f>
        <v>141</v>
      </c>
      <c r="C35" s="21">
        <f>SUM('==HUNTER by BLIND=='!B35:AR35)</f>
        <v>60</v>
      </c>
      <c r="D35" s="41">
        <f t="shared" si="1"/>
        <v>2.35</v>
      </c>
    </row>
    <row r="36" spans="1:4" ht="15" customHeight="1" x14ac:dyDescent="0.2">
      <c r="A36" s="47">
        <v>42370</v>
      </c>
      <c r="B36" s="21">
        <f>SUM('==DUCK by BLIND=='!B36:AR36)</f>
        <v>132</v>
      </c>
      <c r="C36" s="21">
        <f>SUM('==HUNTER by BLIND=='!B36:AR36)</f>
        <v>45</v>
      </c>
      <c r="D36" s="41">
        <f t="shared" si="1"/>
        <v>2.9333333333333331</v>
      </c>
    </row>
    <row r="37" spans="1:4" ht="15" customHeight="1" x14ac:dyDescent="0.2">
      <c r="A37" s="47">
        <v>42371</v>
      </c>
      <c r="B37" s="21">
        <f>SUM('==DUCK by BLIND=='!B37:AR37)</f>
        <v>63</v>
      </c>
      <c r="C37" s="21">
        <f>SUM('==HUNTER by BLIND=='!B37:AR37)</f>
        <v>48</v>
      </c>
      <c r="D37" s="41">
        <f t="shared" si="1"/>
        <v>1.3125</v>
      </c>
    </row>
    <row r="38" spans="1:4" ht="15" customHeight="1" x14ac:dyDescent="0.2">
      <c r="A38" s="47">
        <v>42372</v>
      </c>
      <c r="B38" s="21">
        <f>SUM('==DUCK by BLIND=='!B38:AR38)</f>
        <v>41</v>
      </c>
      <c r="C38" s="21">
        <f>SUM('==HUNTER by BLIND=='!B38:AR38)</f>
        <v>31</v>
      </c>
      <c r="D38" s="41">
        <f t="shared" si="1"/>
        <v>1.3225806451612903</v>
      </c>
    </row>
    <row r="39" spans="1:4" ht="15" customHeight="1" x14ac:dyDescent="0.2">
      <c r="A39" s="47">
        <v>42378</v>
      </c>
      <c r="B39" s="21">
        <f>SUM('==DUCK by BLIND=='!B39:AR39)</f>
        <v>34</v>
      </c>
      <c r="C39" s="21">
        <f>SUM('==HUNTER by BLIND=='!B39:AR39)</f>
        <v>22</v>
      </c>
      <c r="D39" s="41">
        <f t="shared" si="1"/>
        <v>1.5454545454545454</v>
      </c>
    </row>
    <row r="40" spans="1:4" ht="15" customHeight="1" x14ac:dyDescent="0.2">
      <c r="A40" s="47">
        <v>42379</v>
      </c>
      <c r="B40" s="21">
        <f>SUM('==DUCK by BLIND=='!B40:AR40)</f>
        <v>61</v>
      </c>
      <c r="C40" s="21">
        <f>SUM('==HUNTER by BLIND=='!B40:AR40)</f>
        <v>53</v>
      </c>
      <c r="D40" s="41">
        <f t="shared" si="1"/>
        <v>1.1509433962264151</v>
      </c>
    </row>
    <row r="41" spans="1:4" ht="15" customHeight="1" x14ac:dyDescent="0.2">
      <c r="A41" s="47">
        <v>42382</v>
      </c>
      <c r="B41" s="21">
        <f>SUM('==DUCK by BLIND=='!B41:AR41)</f>
        <v>51</v>
      </c>
      <c r="C41" s="21">
        <f>SUM('==HUNTER by BLIND=='!B41:AR41)</f>
        <v>29</v>
      </c>
      <c r="D41" s="41">
        <f t="shared" si="1"/>
        <v>1.7586206896551724</v>
      </c>
    </row>
    <row r="42" spans="1:4" ht="15" customHeight="1" x14ac:dyDescent="0.2">
      <c r="A42" s="47">
        <v>42385</v>
      </c>
      <c r="B42" s="21">
        <f>SUM('==DUCK by BLIND=='!B42:AR42)</f>
        <v>89</v>
      </c>
      <c r="C42" s="21">
        <f>SUM('==HUNTER by BLIND=='!B42:AR42)</f>
        <v>32</v>
      </c>
      <c r="D42" s="41">
        <f t="shared" si="1"/>
        <v>2.78125</v>
      </c>
    </row>
    <row r="43" spans="1:4" ht="15" customHeight="1" x14ac:dyDescent="0.2">
      <c r="A43" s="47">
        <v>42386</v>
      </c>
      <c r="B43" s="21">
        <f>SUM('==DUCK by BLIND=='!B43:AR43)</f>
        <v>198</v>
      </c>
      <c r="C43" s="21">
        <f>SUM('==HUNTER by BLIND=='!B43:AR43)</f>
        <v>55</v>
      </c>
      <c r="D43" s="41">
        <f t="shared" si="1"/>
        <v>3.6</v>
      </c>
    </row>
    <row r="44" spans="1:4" ht="15" customHeight="1" x14ac:dyDescent="0.2">
      <c r="A44" s="47">
        <v>42389</v>
      </c>
      <c r="B44" s="21">
        <f>SUM('==DUCK by BLIND=='!B44:AR44)</f>
        <v>104</v>
      </c>
      <c r="C44" s="21">
        <f>SUM('==HUNTER by BLIND=='!B44:AR44)</f>
        <v>36</v>
      </c>
      <c r="D44" s="41">
        <f t="shared" si="1"/>
        <v>2.8888888888888888</v>
      </c>
    </row>
    <row r="45" spans="1:4" ht="15" customHeight="1" x14ac:dyDescent="0.2">
      <c r="A45" s="47">
        <v>42392</v>
      </c>
      <c r="B45" s="21">
        <f>SUM('==DUCK by BLIND=='!B45:AR45)</f>
        <v>211</v>
      </c>
      <c r="C45" s="21">
        <f>SUM('==HUNTER by BLIND=='!B45:AR45)</f>
        <v>65</v>
      </c>
      <c r="D45" s="41">
        <f t="shared" si="1"/>
        <v>3.2461538461538462</v>
      </c>
    </row>
    <row r="46" spans="1:4" ht="15" customHeight="1" x14ac:dyDescent="0.2">
      <c r="A46" s="47">
        <v>42393</v>
      </c>
      <c r="B46" s="21">
        <f>SUM('==DUCK by BLIND=='!B46:AR46)</f>
        <v>205</v>
      </c>
      <c r="C46" s="21">
        <f>SUM('==HUNTER by BLIND=='!B46:AR46)</f>
        <v>74</v>
      </c>
      <c r="D46" s="41">
        <f t="shared" si="1"/>
        <v>2.7702702702702702</v>
      </c>
    </row>
    <row r="47" spans="1:4" ht="15" customHeight="1" x14ac:dyDescent="0.2">
      <c r="A47" s="47">
        <v>42396</v>
      </c>
      <c r="B47" s="21">
        <f>SUM('==DUCK by BLIND=='!B47:AR47)</f>
        <v>174</v>
      </c>
      <c r="C47" s="21">
        <f>SUM('==HUNTER by BLIND=='!B47:AR47)</f>
        <v>47</v>
      </c>
      <c r="D47" s="41">
        <f t="shared" si="1"/>
        <v>3.7021276595744679</v>
      </c>
    </row>
    <row r="48" spans="1:4" ht="15" customHeight="1" x14ac:dyDescent="0.2">
      <c r="A48" s="47">
        <v>42399</v>
      </c>
      <c r="B48" s="21">
        <f>SUM('==DUCK by BLIND=='!B48:AR48)</f>
        <v>0</v>
      </c>
      <c r="C48" s="21">
        <f>SUM('==HUNTER by BLIND=='!B48:AR48)</f>
        <v>0</v>
      </c>
      <c r="D48" s="41">
        <v>0</v>
      </c>
    </row>
    <row r="49" spans="1:4" ht="15" customHeight="1" thickBot="1" x14ac:dyDescent="0.25">
      <c r="A49" s="48">
        <v>42400</v>
      </c>
      <c r="B49" s="21">
        <f>SUM('==DUCK by BLIND=='!B49:AR49)</f>
        <v>232</v>
      </c>
      <c r="C49" s="21">
        <f>SUM('==HUNTER by BLIND=='!B49:AR49)</f>
        <v>83</v>
      </c>
      <c r="D49" s="41">
        <f t="shared" si="1"/>
        <v>2.7951807228915664</v>
      </c>
    </row>
    <row r="50" spans="1:4" s="29" customFormat="1" ht="15" customHeight="1" thickTop="1" thickBot="1" x14ac:dyDescent="0.25">
      <c r="A50" s="27" t="s">
        <v>6</v>
      </c>
      <c r="B50" s="40">
        <f>SUM(B2:B49)</f>
        <v>4592</v>
      </c>
      <c r="C50" s="40">
        <f>SUM(C2:C49)</f>
        <v>2129</v>
      </c>
      <c r="D50" s="42">
        <f t="shared" si="1"/>
        <v>2.1568811648661343</v>
      </c>
    </row>
    <row r="51" spans="1:4" ht="15" customHeight="1" thickTop="1" x14ac:dyDescent="0.2"/>
  </sheetData>
  <phoneticPr fontId="0" type="noConversion"/>
  <printOptions horizontalCentered="1" verticalCentered="1"/>
  <pageMargins left="0.75" right="0.75" top="1" bottom="0.75" header="0.5" footer="0.5"/>
  <pageSetup scale="91" orientation="portrait" horizontalDpi="1200" verticalDpi="1200" r:id="rId1"/>
  <headerFooter alignWithMargins="0">
    <oddHeader>&amp;C2012/13 Total Duck Harvest Summary (McCormack Unit)</oddHeader>
  </headerFooter>
  <ignoredErrors>
    <ignoredError sqref="B2:C2 B3:B49 C3:C49" formulaRange="1"/>
    <ignoredError sqref="D21:D47 D5:D20 D2:D4 D49: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51"/>
  <sheetViews>
    <sheetView zoomScaleNormal="100" workbookViewId="0">
      <pane ySplit="1" topLeftCell="A14" activePane="bottomLeft" state="frozen"/>
      <selection pane="bottomLeft" activeCell="D49" sqref="D49"/>
    </sheetView>
  </sheetViews>
  <sheetFormatPr defaultRowHeight="15" customHeight="1" x14ac:dyDescent="0.2"/>
  <cols>
    <col min="1" max="1" width="19.42578125" style="26" customWidth="1"/>
    <col min="2" max="4" width="19.42578125" style="7" customWidth="1"/>
    <col min="5" max="5" width="4.7109375" style="26" customWidth="1"/>
    <col min="6" max="6" width="5.7109375" style="26" customWidth="1"/>
    <col min="7" max="7" width="15.7109375" style="26" customWidth="1"/>
    <col min="8" max="16384" width="9.140625" style="26"/>
  </cols>
  <sheetData>
    <row r="1" spans="1:7" s="1" customFormat="1" ht="15" customHeight="1" thickBot="1" x14ac:dyDescent="0.25">
      <c r="A1" s="2" t="s">
        <v>0</v>
      </c>
      <c r="B1" s="2" t="s">
        <v>4</v>
      </c>
      <c r="C1" s="2" t="s">
        <v>1</v>
      </c>
      <c r="D1" s="2" t="s">
        <v>5</v>
      </c>
    </row>
    <row r="2" spans="1:7" ht="15" customHeight="1" thickTop="1" x14ac:dyDescent="0.2">
      <c r="A2" s="46">
        <v>42294</v>
      </c>
      <c r="B2" s="43">
        <f>SUM('==GOOSE by BLIND=='!B2:AR2)</f>
        <v>34</v>
      </c>
      <c r="C2" s="43">
        <f>SUM('==HUNTER by BLIND=='!B2:AR2)</f>
        <v>59</v>
      </c>
      <c r="D2" s="41">
        <f t="shared" ref="D2:D4" si="0">B2/C2</f>
        <v>0.57627118644067798</v>
      </c>
    </row>
    <row r="3" spans="1:7" ht="15" customHeight="1" x14ac:dyDescent="0.2">
      <c r="A3" s="47">
        <v>42295</v>
      </c>
      <c r="B3" s="43">
        <f>SUM('==GOOSE by BLIND=='!B3:AR3)</f>
        <v>6</v>
      </c>
      <c r="C3" s="43">
        <f>SUM('==HUNTER by BLIND=='!B3:AR3)</f>
        <v>46</v>
      </c>
      <c r="D3" s="41">
        <f t="shared" si="0"/>
        <v>0.13043478260869565</v>
      </c>
      <c r="F3" s="58"/>
      <c r="G3" s="5" t="s">
        <v>54</v>
      </c>
    </row>
    <row r="4" spans="1:7" ht="15" customHeight="1" x14ac:dyDescent="0.2">
      <c r="A4" s="47">
        <v>42298</v>
      </c>
      <c r="B4" s="43">
        <f>SUM('==GOOSE by BLIND=='!B4:AR4)</f>
        <v>2</v>
      </c>
      <c r="C4" s="43">
        <f>SUM('==HUNTER by BLIND=='!B4:AR4)</f>
        <v>18</v>
      </c>
      <c r="D4" s="41">
        <f t="shared" si="0"/>
        <v>0.1111111111111111</v>
      </c>
    </row>
    <row r="5" spans="1:7" ht="15" customHeight="1" x14ac:dyDescent="0.2">
      <c r="A5" s="47">
        <v>42301</v>
      </c>
      <c r="B5" s="43">
        <f>SUM('==GOOSE by BLIND=='!B5:AR5)</f>
        <v>19</v>
      </c>
      <c r="C5" s="43">
        <f>SUM('==HUNTER by BLIND=='!B5:AR5)</f>
        <v>39</v>
      </c>
      <c r="D5" s="41">
        <f t="shared" ref="D5:D50" si="1">B5/C5</f>
        <v>0.48717948717948717</v>
      </c>
      <c r="F5" s="51"/>
      <c r="G5" s="52" t="s">
        <v>83</v>
      </c>
    </row>
    <row r="6" spans="1:7" ht="15" customHeight="1" x14ac:dyDescent="0.2">
      <c r="A6" s="47">
        <v>42302</v>
      </c>
      <c r="B6" s="43">
        <f>SUM('==GOOSE by BLIND=='!B6:AR6)</f>
        <v>3</v>
      </c>
      <c r="C6" s="43">
        <f>SUM('==HUNTER by BLIND=='!B6:AR6)</f>
        <v>31</v>
      </c>
      <c r="D6" s="41">
        <f t="shared" si="1"/>
        <v>9.6774193548387094E-2</v>
      </c>
    </row>
    <row r="7" spans="1:7" s="28" customFormat="1" ht="15" customHeight="1" x14ac:dyDescent="0.2">
      <c r="A7" s="47">
        <v>42305</v>
      </c>
      <c r="B7" s="65">
        <v>0</v>
      </c>
      <c r="C7" s="43">
        <f>SUM('==HUNTER by BLIND=='!B7:AR7)</f>
        <v>30</v>
      </c>
      <c r="D7" s="41">
        <f t="shared" si="1"/>
        <v>0</v>
      </c>
    </row>
    <row r="8" spans="1:7" s="28" customFormat="1" ht="15" customHeight="1" x14ac:dyDescent="0.2">
      <c r="A8" s="47">
        <v>42308</v>
      </c>
      <c r="B8" s="65">
        <v>0</v>
      </c>
      <c r="C8" s="43">
        <f>SUM('==HUNTER by BLIND=='!B8:AR8)</f>
        <v>51</v>
      </c>
      <c r="D8" s="41">
        <f t="shared" si="1"/>
        <v>0</v>
      </c>
    </row>
    <row r="9" spans="1:7" s="28" customFormat="1" ht="15" customHeight="1" x14ac:dyDescent="0.2">
      <c r="A9" s="47">
        <v>42309</v>
      </c>
      <c r="B9" s="65">
        <v>0</v>
      </c>
      <c r="C9" s="43">
        <f>SUM('==HUNTER by BLIND=='!B9:AR9)</f>
        <v>50</v>
      </c>
      <c r="D9" s="41">
        <f t="shared" si="1"/>
        <v>0</v>
      </c>
    </row>
    <row r="10" spans="1:7" s="28" customFormat="1" ht="15" customHeight="1" x14ac:dyDescent="0.2">
      <c r="A10" s="50">
        <v>42312</v>
      </c>
      <c r="B10" s="61">
        <f>SUM('==GOOSE by BLIND=='!B10:AR10)</f>
        <v>0</v>
      </c>
      <c r="C10" s="61">
        <f>SUM('==HUNTER by BLIND=='!B10:AR10)</f>
        <v>19</v>
      </c>
      <c r="D10" s="53" t="s">
        <v>82</v>
      </c>
    </row>
    <row r="11" spans="1:7" ht="15" customHeight="1" x14ac:dyDescent="0.2">
      <c r="A11" s="50">
        <v>42315</v>
      </c>
      <c r="B11" s="61">
        <f>SUM('==GOOSE by BLIND=='!B11:AR11)</f>
        <v>0</v>
      </c>
      <c r="C11" s="61">
        <f>SUM('==HUNTER by BLIND=='!B11:AR11)</f>
        <v>57</v>
      </c>
      <c r="D11" s="53" t="s">
        <v>82</v>
      </c>
    </row>
    <row r="12" spans="1:7" ht="15" customHeight="1" x14ac:dyDescent="0.2">
      <c r="A12" s="47">
        <v>42316</v>
      </c>
      <c r="B12" s="65">
        <f>SUM('==GOOSE by BLIND=='!B12:AR12)</f>
        <v>2</v>
      </c>
      <c r="C12" s="43">
        <f>SUM('==HUNTER by BLIND=='!B12:AR12)</f>
        <v>31</v>
      </c>
      <c r="D12" s="41">
        <f t="shared" si="1"/>
        <v>6.4516129032258063E-2</v>
      </c>
    </row>
    <row r="13" spans="1:7" ht="15" customHeight="1" x14ac:dyDescent="0.2">
      <c r="A13" s="47">
        <v>42319</v>
      </c>
      <c r="B13" s="43">
        <f>SUM('==GOOSE by BLIND=='!B13:AR13)</f>
        <v>12</v>
      </c>
      <c r="C13" s="43">
        <f>SUM('==HUNTER by BLIND=='!B13:AR13)</f>
        <v>56</v>
      </c>
      <c r="D13" s="41">
        <f t="shared" si="1"/>
        <v>0.21428571428571427</v>
      </c>
    </row>
    <row r="14" spans="1:7" ht="15" customHeight="1" x14ac:dyDescent="0.2">
      <c r="A14" s="57">
        <v>42322</v>
      </c>
      <c r="B14" s="62">
        <f>SUM('==GOOSE by BLIND=='!B14:AR14)</f>
        <v>0</v>
      </c>
      <c r="C14" s="62">
        <f>SUM('==HUNTER by BLIND=='!B14:AR14)</f>
        <v>21</v>
      </c>
      <c r="D14" s="60">
        <f t="shared" si="1"/>
        <v>0</v>
      </c>
    </row>
    <row r="15" spans="1:7" ht="15" customHeight="1" x14ac:dyDescent="0.2">
      <c r="A15" s="47">
        <v>42323</v>
      </c>
      <c r="B15" s="43">
        <f>SUM('==GOOSE by BLIND=='!B15:AR15)</f>
        <v>10</v>
      </c>
      <c r="C15" s="43">
        <f>SUM('==HUNTER by BLIND=='!B15:AR15)</f>
        <v>50</v>
      </c>
      <c r="D15" s="41">
        <f t="shared" si="1"/>
        <v>0.2</v>
      </c>
    </row>
    <row r="16" spans="1:7" ht="15" customHeight="1" x14ac:dyDescent="0.2">
      <c r="A16" s="47">
        <v>40865</v>
      </c>
      <c r="B16" s="43">
        <f>SUM('==GOOSE by BLIND=='!B16:AR16)</f>
        <v>11</v>
      </c>
      <c r="C16" s="43">
        <f>SUM('==HUNTER by BLIND=='!B16:AR16)</f>
        <v>45</v>
      </c>
      <c r="D16" s="41">
        <f t="shared" si="1"/>
        <v>0.24444444444444444</v>
      </c>
    </row>
    <row r="17" spans="1:4" ht="15" customHeight="1" x14ac:dyDescent="0.2">
      <c r="A17" s="47">
        <v>42329</v>
      </c>
      <c r="B17" s="43">
        <f>SUM('==GOOSE by BLIND=='!B17:AR17)</f>
        <v>22</v>
      </c>
      <c r="C17" s="43">
        <f>SUM('==HUNTER by BLIND=='!B17:AR17)</f>
        <v>51</v>
      </c>
      <c r="D17" s="41">
        <f t="shared" si="1"/>
        <v>0.43137254901960786</v>
      </c>
    </row>
    <row r="18" spans="1:4" ht="15" customHeight="1" x14ac:dyDescent="0.2">
      <c r="A18" s="47">
        <v>42696</v>
      </c>
      <c r="B18" s="43">
        <f>SUM('==GOOSE by BLIND=='!B18:AR18)</f>
        <v>16</v>
      </c>
      <c r="C18" s="43">
        <f>SUM('==HUNTER by BLIND=='!B18:AR18)</f>
        <v>43</v>
      </c>
      <c r="D18" s="41">
        <f t="shared" si="1"/>
        <v>0.37209302325581395</v>
      </c>
    </row>
    <row r="19" spans="1:4" ht="15" customHeight="1" x14ac:dyDescent="0.2">
      <c r="A19" s="47">
        <v>42333</v>
      </c>
      <c r="B19" s="43">
        <f>SUM('==GOOSE by BLIND=='!B19:AR19)</f>
        <v>19</v>
      </c>
      <c r="C19" s="43">
        <f>SUM('==HUNTER by BLIND=='!B19:AR19)</f>
        <v>54</v>
      </c>
      <c r="D19" s="41">
        <f t="shared" si="1"/>
        <v>0.35185185185185186</v>
      </c>
    </row>
    <row r="20" spans="1:4" ht="15" customHeight="1" x14ac:dyDescent="0.2">
      <c r="A20" s="47">
        <v>42334</v>
      </c>
      <c r="B20" s="43">
        <f>SUM('==GOOSE by BLIND=='!B20:AR20)</f>
        <v>5</v>
      </c>
      <c r="C20" s="43">
        <f>SUM('==HUNTER by BLIND=='!B20:AR20)</f>
        <v>41</v>
      </c>
      <c r="D20" s="41">
        <f t="shared" si="1"/>
        <v>0.12195121951219512</v>
      </c>
    </row>
    <row r="21" spans="1:4" ht="15" customHeight="1" x14ac:dyDescent="0.2">
      <c r="A21" s="47">
        <v>42336</v>
      </c>
      <c r="B21" s="43">
        <f>SUM('==GOOSE by BLIND=='!B21:AR21)</f>
        <v>25</v>
      </c>
      <c r="C21" s="43">
        <f>SUM('==HUNTER by BLIND=='!B21:AR21)</f>
        <v>45</v>
      </c>
      <c r="D21" s="41">
        <f t="shared" si="1"/>
        <v>0.55555555555555558</v>
      </c>
    </row>
    <row r="22" spans="1:4" ht="15" customHeight="1" x14ac:dyDescent="0.2">
      <c r="A22" s="47">
        <v>42337</v>
      </c>
      <c r="B22" s="43">
        <f>SUM('==GOOSE by BLIND=='!B22:AR22)</f>
        <v>4</v>
      </c>
      <c r="C22" s="43">
        <f>SUM('==HUNTER by BLIND=='!B22:AR22)</f>
        <v>25</v>
      </c>
      <c r="D22" s="41">
        <f t="shared" si="1"/>
        <v>0.16</v>
      </c>
    </row>
    <row r="23" spans="1:4" ht="15" customHeight="1" x14ac:dyDescent="0.2">
      <c r="A23" s="47">
        <v>42340</v>
      </c>
      <c r="B23" s="43">
        <f>SUM('==GOOSE by BLIND=='!B23:AR23)</f>
        <v>8</v>
      </c>
      <c r="C23" s="43">
        <f>SUM('==HUNTER by BLIND=='!B23:AR23)</f>
        <v>39</v>
      </c>
      <c r="D23" s="41">
        <f t="shared" si="1"/>
        <v>0.20512820512820512</v>
      </c>
    </row>
    <row r="24" spans="1:4" ht="15" customHeight="1" x14ac:dyDescent="0.2">
      <c r="A24" s="47">
        <v>42343</v>
      </c>
      <c r="B24" s="43">
        <f>SUM('==GOOSE by BLIND=='!B24:AR24)</f>
        <v>4</v>
      </c>
      <c r="C24" s="43">
        <f>SUM('==HUNTER by BLIND=='!B24:AR24)</f>
        <v>56</v>
      </c>
      <c r="D24" s="41">
        <f t="shared" si="1"/>
        <v>7.1428571428571425E-2</v>
      </c>
    </row>
    <row r="25" spans="1:4" ht="15" customHeight="1" x14ac:dyDescent="0.2">
      <c r="A25" s="47">
        <v>42344</v>
      </c>
      <c r="B25" s="43">
        <f>SUM('==GOOSE by BLIND=='!B25:AR25)</f>
        <v>1</v>
      </c>
      <c r="C25" s="43">
        <f>SUM('==HUNTER by BLIND=='!B25:AR25)</f>
        <v>33</v>
      </c>
      <c r="D25" s="41">
        <f t="shared" si="1"/>
        <v>3.0303030303030304E-2</v>
      </c>
    </row>
    <row r="26" spans="1:4" ht="15" customHeight="1" x14ac:dyDescent="0.2">
      <c r="A26" s="47">
        <v>42347</v>
      </c>
      <c r="B26" s="43">
        <f>SUM('==GOOSE by BLIND=='!B26:AR26)</f>
        <v>5</v>
      </c>
      <c r="C26" s="43">
        <f>SUM('==HUNTER by BLIND=='!B26:AR26)</f>
        <v>34</v>
      </c>
      <c r="D26" s="41">
        <f t="shared" si="1"/>
        <v>0.14705882352941177</v>
      </c>
    </row>
    <row r="27" spans="1:4" ht="15" customHeight="1" x14ac:dyDescent="0.2">
      <c r="A27" s="47">
        <v>42350</v>
      </c>
      <c r="B27" s="43">
        <f>SUM('==GOOSE by BLIND=='!B27:AR27)</f>
        <v>14</v>
      </c>
      <c r="C27" s="43">
        <f>SUM('==HUNTER by BLIND=='!B27:AR27)</f>
        <v>70</v>
      </c>
      <c r="D27" s="41">
        <f t="shared" si="1"/>
        <v>0.2</v>
      </c>
    </row>
    <row r="28" spans="1:4" ht="15" customHeight="1" x14ac:dyDescent="0.2">
      <c r="A28" s="47">
        <v>42351</v>
      </c>
      <c r="B28" s="43">
        <f>SUM('==GOOSE by BLIND=='!B28:AR28)</f>
        <v>7</v>
      </c>
      <c r="C28" s="43">
        <f>SUM('==HUNTER by BLIND=='!B28:AR28)</f>
        <v>54</v>
      </c>
      <c r="D28" s="41">
        <f t="shared" si="1"/>
        <v>0.12962962962962962</v>
      </c>
    </row>
    <row r="29" spans="1:4" ht="15" customHeight="1" x14ac:dyDescent="0.2">
      <c r="A29" s="47">
        <v>42354</v>
      </c>
      <c r="B29" s="43">
        <f>SUM('==GOOSE by BLIND=='!B29:AR29)</f>
        <v>5</v>
      </c>
      <c r="C29" s="43">
        <f>SUM('==HUNTER by BLIND=='!B29:AR29)</f>
        <v>53</v>
      </c>
      <c r="D29" s="41">
        <f t="shared" si="1"/>
        <v>9.4339622641509441E-2</v>
      </c>
    </row>
    <row r="30" spans="1:4" ht="15" customHeight="1" x14ac:dyDescent="0.2">
      <c r="A30" s="47">
        <v>42357</v>
      </c>
      <c r="B30" s="43">
        <f>SUM('==GOOSE by BLIND=='!B30:AR30)</f>
        <v>23</v>
      </c>
      <c r="C30" s="43">
        <f>SUM('==HUNTER by BLIND=='!B30:AR30)</f>
        <v>74</v>
      </c>
      <c r="D30" s="41">
        <f t="shared" si="1"/>
        <v>0.3108108108108108</v>
      </c>
    </row>
    <row r="31" spans="1:4" ht="15" customHeight="1" x14ac:dyDescent="0.2">
      <c r="A31" s="47">
        <v>42358</v>
      </c>
      <c r="B31" s="43">
        <f>SUM('==GOOSE by BLIND=='!B31:AR31)</f>
        <v>9</v>
      </c>
      <c r="C31" s="43">
        <f>SUM('==HUNTER by BLIND=='!B31:AR31)</f>
        <v>47</v>
      </c>
      <c r="D31" s="41">
        <f t="shared" si="1"/>
        <v>0.19148936170212766</v>
      </c>
    </row>
    <row r="32" spans="1:4" ht="15" customHeight="1" x14ac:dyDescent="0.2">
      <c r="A32" s="47">
        <v>42361</v>
      </c>
      <c r="B32" s="43">
        <f>SUM('==GOOSE by BLIND=='!B32:AR32)</f>
        <v>15</v>
      </c>
      <c r="C32" s="43">
        <f>SUM('==HUNTER by BLIND=='!B32:AR32)</f>
        <v>42</v>
      </c>
      <c r="D32" s="41">
        <f t="shared" si="1"/>
        <v>0.35714285714285715</v>
      </c>
    </row>
    <row r="33" spans="1:4" ht="15" customHeight="1" x14ac:dyDescent="0.2">
      <c r="A33" s="47">
        <v>42364</v>
      </c>
      <c r="B33" s="43">
        <f>SUM('==GOOSE by BLIND=='!B33:AR33)</f>
        <v>3</v>
      </c>
      <c r="C33" s="43">
        <f>SUM('==HUNTER by BLIND=='!B33:AR33)</f>
        <v>47</v>
      </c>
      <c r="D33" s="41">
        <f t="shared" si="1"/>
        <v>6.3829787234042548E-2</v>
      </c>
    </row>
    <row r="34" spans="1:4" ht="15" customHeight="1" x14ac:dyDescent="0.2">
      <c r="A34" s="47">
        <v>42365</v>
      </c>
      <c r="B34" s="43">
        <f>SUM('==GOOSE by BLIND=='!B34:AR34)</f>
        <v>0</v>
      </c>
      <c r="C34" s="43">
        <f>SUM('==HUNTER by BLIND=='!B34:AR34)</f>
        <v>38</v>
      </c>
      <c r="D34" s="41">
        <f t="shared" si="1"/>
        <v>0</v>
      </c>
    </row>
    <row r="35" spans="1:4" ht="15" customHeight="1" x14ac:dyDescent="0.2">
      <c r="A35" s="47">
        <v>42368</v>
      </c>
      <c r="B35" s="43">
        <f>SUM('==GOOSE by BLIND=='!B35:AR35)</f>
        <v>4</v>
      </c>
      <c r="C35" s="43">
        <f>SUM('==HUNTER by BLIND=='!B35:AR35)</f>
        <v>60</v>
      </c>
      <c r="D35" s="41">
        <f t="shared" si="1"/>
        <v>6.6666666666666666E-2</v>
      </c>
    </row>
    <row r="36" spans="1:4" ht="15" customHeight="1" x14ac:dyDescent="0.2">
      <c r="A36" s="47">
        <v>42370</v>
      </c>
      <c r="B36" s="43">
        <f>SUM('==GOOSE by BLIND=='!B36:AR36)</f>
        <v>16</v>
      </c>
      <c r="C36" s="43">
        <f>SUM('==HUNTER by BLIND=='!B36:AR36)</f>
        <v>45</v>
      </c>
      <c r="D36" s="41">
        <f t="shared" si="1"/>
        <v>0.35555555555555557</v>
      </c>
    </row>
    <row r="37" spans="1:4" ht="15" customHeight="1" x14ac:dyDescent="0.2">
      <c r="A37" s="47">
        <v>42371</v>
      </c>
      <c r="B37" s="43">
        <f>SUM('==GOOSE by BLIND=='!B37:AR37)</f>
        <v>12</v>
      </c>
      <c r="C37" s="43">
        <f>SUM('==HUNTER by BLIND=='!B37:AR37)</f>
        <v>48</v>
      </c>
      <c r="D37" s="41">
        <f t="shared" si="1"/>
        <v>0.25</v>
      </c>
    </row>
    <row r="38" spans="1:4" ht="15" customHeight="1" x14ac:dyDescent="0.2">
      <c r="A38" s="47">
        <v>42372</v>
      </c>
      <c r="B38" s="43">
        <f>SUM('==GOOSE by BLIND=='!B38:AR38)</f>
        <v>2</v>
      </c>
      <c r="C38" s="43">
        <f>SUM('==HUNTER by BLIND=='!B38:AR38)</f>
        <v>31</v>
      </c>
      <c r="D38" s="41">
        <f t="shared" si="1"/>
        <v>6.4516129032258063E-2</v>
      </c>
    </row>
    <row r="39" spans="1:4" ht="15" customHeight="1" x14ac:dyDescent="0.2">
      <c r="A39" s="47">
        <v>42378</v>
      </c>
      <c r="B39" s="43">
        <f>SUM('==GOOSE by BLIND=='!B39:AR39)</f>
        <v>3</v>
      </c>
      <c r="C39" s="43">
        <f>SUM('==HUNTER by BLIND=='!B39:AR39)</f>
        <v>22</v>
      </c>
      <c r="D39" s="41">
        <f t="shared" si="1"/>
        <v>0.13636363636363635</v>
      </c>
    </row>
    <row r="40" spans="1:4" ht="15" customHeight="1" x14ac:dyDescent="0.2">
      <c r="A40" s="47">
        <v>42379</v>
      </c>
      <c r="B40" s="43">
        <f>SUM('==GOOSE by BLIND=='!B40:AR40)</f>
        <v>4</v>
      </c>
      <c r="C40" s="43">
        <f>SUM('==HUNTER by BLIND=='!B40:AR40)</f>
        <v>53</v>
      </c>
      <c r="D40" s="41">
        <f t="shared" si="1"/>
        <v>7.5471698113207544E-2</v>
      </c>
    </row>
    <row r="41" spans="1:4" ht="15" customHeight="1" x14ac:dyDescent="0.2">
      <c r="A41" s="47">
        <v>42382</v>
      </c>
      <c r="B41" s="43">
        <f>SUM('==GOOSE by BLIND=='!B41:AR41)</f>
        <v>2</v>
      </c>
      <c r="C41" s="43">
        <f>SUM('==HUNTER by BLIND=='!B41:AR41)</f>
        <v>29</v>
      </c>
      <c r="D41" s="41">
        <f t="shared" si="1"/>
        <v>6.8965517241379309E-2</v>
      </c>
    </row>
    <row r="42" spans="1:4" ht="15" customHeight="1" x14ac:dyDescent="0.2">
      <c r="A42" s="47">
        <v>42385</v>
      </c>
      <c r="B42" s="43">
        <f>SUM('==GOOSE by BLIND=='!B42:AR42)</f>
        <v>4</v>
      </c>
      <c r="C42" s="43">
        <f>SUM('==HUNTER by BLIND=='!B42:AR42)</f>
        <v>32</v>
      </c>
      <c r="D42" s="41">
        <f t="shared" si="1"/>
        <v>0.125</v>
      </c>
    </row>
    <row r="43" spans="1:4" ht="15" customHeight="1" x14ac:dyDescent="0.2">
      <c r="A43" s="47">
        <v>42386</v>
      </c>
      <c r="B43" s="43">
        <f>SUM('==GOOSE by BLIND=='!B43:AR43)</f>
        <v>13</v>
      </c>
      <c r="C43" s="43">
        <f>SUM('==HUNTER by BLIND=='!B43:AR43)</f>
        <v>55</v>
      </c>
      <c r="D43" s="41">
        <f t="shared" si="1"/>
        <v>0.23636363636363636</v>
      </c>
    </row>
    <row r="44" spans="1:4" ht="15" customHeight="1" x14ac:dyDescent="0.2">
      <c r="A44" s="47">
        <v>42389</v>
      </c>
      <c r="B44" s="43">
        <f>SUM('==GOOSE by BLIND=='!B44:AR44)</f>
        <v>1</v>
      </c>
      <c r="C44" s="43">
        <f>SUM('==HUNTER by BLIND=='!B44:AR44)</f>
        <v>36</v>
      </c>
      <c r="D44" s="41">
        <f t="shared" si="1"/>
        <v>2.7777777777777776E-2</v>
      </c>
    </row>
    <row r="45" spans="1:4" ht="15" customHeight="1" x14ac:dyDescent="0.2">
      <c r="A45" s="47">
        <v>42392</v>
      </c>
      <c r="B45" s="43">
        <f>SUM('==GOOSE by BLIND=='!B45:AR45)</f>
        <v>6</v>
      </c>
      <c r="C45" s="43">
        <f>SUM('==HUNTER by BLIND=='!B45:AR45)</f>
        <v>65</v>
      </c>
      <c r="D45" s="41">
        <f t="shared" si="1"/>
        <v>9.2307692307692313E-2</v>
      </c>
    </row>
    <row r="46" spans="1:4" ht="15" customHeight="1" x14ac:dyDescent="0.2">
      <c r="A46" s="47">
        <v>42393</v>
      </c>
      <c r="B46" s="43">
        <f>SUM('==GOOSE by BLIND=='!B46:AR46)</f>
        <v>22</v>
      </c>
      <c r="C46" s="43">
        <f>SUM('==HUNTER by BLIND=='!B46:AR46)</f>
        <v>74</v>
      </c>
      <c r="D46" s="41">
        <f t="shared" si="1"/>
        <v>0.29729729729729731</v>
      </c>
    </row>
    <row r="47" spans="1:4" ht="15" customHeight="1" x14ac:dyDescent="0.2">
      <c r="A47" s="47">
        <v>42396</v>
      </c>
      <c r="B47" s="43">
        <f>SUM('==GOOSE by BLIND=='!B47:AR47)</f>
        <v>1</v>
      </c>
      <c r="C47" s="43">
        <f>SUM('==HUNTER by BLIND=='!B47:AR47)</f>
        <v>47</v>
      </c>
      <c r="D47" s="41">
        <f t="shared" si="1"/>
        <v>2.1276595744680851E-2</v>
      </c>
    </row>
    <row r="48" spans="1:4" ht="15" customHeight="1" x14ac:dyDescent="0.2">
      <c r="A48" s="47">
        <v>42399</v>
      </c>
      <c r="B48" s="43">
        <f>SUM('==GOOSE by BLIND=='!B48:AR48)</f>
        <v>0</v>
      </c>
      <c r="C48" s="43">
        <f>SUM('==HUNTER by BLIND=='!B48:AR48)</f>
        <v>0</v>
      </c>
      <c r="D48" s="41">
        <v>0</v>
      </c>
    </row>
    <row r="49" spans="1:4" ht="15" customHeight="1" thickBot="1" x14ac:dyDescent="0.25">
      <c r="A49" s="48">
        <v>42400</v>
      </c>
      <c r="B49" s="43">
        <f>SUM('==GOOSE by BLIND=='!B49:AR49)</f>
        <v>28</v>
      </c>
      <c r="C49" s="43">
        <f>SUM('==HUNTER by BLIND=='!B49:AR49)</f>
        <v>83</v>
      </c>
      <c r="D49" s="41">
        <f t="shared" si="1"/>
        <v>0.33734939759036142</v>
      </c>
    </row>
    <row r="50" spans="1:4" s="29" customFormat="1" ht="15" customHeight="1" thickTop="1" thickBot="1" x14ac:dyDescent="0.25">
      <c r="A50" s="27" t="s">
        <v>6</v>
      </c>
      <c r="B50" s="40">
        <f>SUM(B2:B49)</f>
        <v>402</v>
      </c>
      <c r="C50" s="40">
        <f>SUM(C2:C49)-(C10+C11)</f>
        <v>2053</v>
      </c>
      <c r="D50" s="42">
        <f t="shared" si="1"/>
        <v>0.19581100828056502</v>
      </c>
    </row>
    <row r="51" spans="1:4" ht="15" customHeight="1" thickTop="1" x14ac:dyDescent="0.2"/>
  </sheetData>
  <phoneticPr fontId="0" type="noConversion"/>
  <printOptions horizontalCentered="1" verticalCentered="1"/>
  <pageMargins left="0.75" right="0.75" top="1" bottom="0.62" header="0.47" footer="0.5"/>
  <pageSetup scale="92" orientation="portrait" horizontalDpi="1200" verticalDpi="1200" r:id="rId1"/>
  <headerFooter alignWithMargins="0">
    <oddHeader>&amp;C2012/13 Total Goose Harvest Summary (McCormack Unit)</oddHeader>
  </headerFooter>
  <ignoredErrors>
    <ignoredError sqref="B2:C2 B3:B6 B10:B49 C3:C6 C13:C49 C7:C9 C10:C12" formulaRange="1"/>
    <ignoredError sqref="D23:D47 D5:D6 D13:D17 D2:D4 D18:D22 D7:D9 D49:D5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pane ySplit="1" topLeftCell="A2" activePane="bottomLeft" state="frozen"/>
      <selection pane="bottomLeft" activeCell="L41" sqref="L41"/>
    </sheetView>
  </sheetViews>
  <sheetFormatPr defaultRowHeight="15" customHeight="1" x14ac:dyDescent="0.2"/>
  <cols>
    <col min="1" max="9" width="15.7109375" style="7" customWidth="1"/>
    <col min="10" max="16384" width="9.140625" style="26"/>
  </cols>
  <sheetData>
    <row r="1" spans="1:9" s="29" customFormat="1" ht="15" customHeight="1" x14ac:dyDescent="0.2">
      <c r="A1" s="8" t="s">
        <v>60</v>
      </c>
      <c r="B1" s="8" t="s">
        <v>61</v>
      </c>
      <c r="C1" s="8" t="s">
        <v>62</v>
      </c>
      <c r="D1" s="8" t="s">
        <v>63</v>
      </c>
      <c r="E1" s="8" t="s">
        <v>64</v>
      </c>
      <c r="F1" s="8" t="s">
        <v>65</v>
      </c>
      <c r="G1" s="8" t="s">
        <v>66</v>
      </c>
      <c r="H1" s="8" t="s">
        <v>67</v>
      </c>
      <c r="I1" s="8" t="s">
        <v>68</v>
      </c>
    </row>
    <row r="2" spans="1:9" ht="15" customHeight="1" x14ac:dyDescent="0.2">
      <c r="A2" s="9" t="s">
        <v>28</v>
      </c>
      <c r="B2" s="9" t="s">
        <v>69</v>
      </c>
      <c r="C2" s="9" t="s">
        <v>74</v>
      </c>
      <c r="D2" s="45">
        <f>'==HUNTER by BLIND=='!B50</f>
        <v>15</v>
      </c>
      <c r="E2" s="45">
        <f>'==DUCK by BLIND=='!B51</f>
        <v>10</v>
      </c>
      <c r="F2" s="45">
        <f>'==GOOSE by BLIND=='!B51</f>
        <v>0</v>
      </c>
      <c r="G2" s="32">
        <f t="shared" ref="G2:G44" si="0">E2/D2</f>
        <v>0.66666666666666663</v>
      </c>
      <c r="H2" s="32">
        <f t="shared" ref="H2:H44" si="1">F2/D2</f>
        <v>0</v>
      </c>
      <c r="I2" s="32">
        <f t="shared" ref="I2:I44" si="2">(E2+F2)/D2</f>
        <v>0.66666666666666663</v>
      </c>
    </row>
    <row r="3" spans="1:9" ht="15" customHeight="1" x14ac:dyDescent="0.2">
      <c r="A3" s="9" t="s">
        <v>29</v>
      </c>
      <c r="B3" s="9" t="s">
        <v>69</v>
      </c>
      <c r="C3" s="9" t="s">
        <v>74</v>
      </c>
      <c r="D3" s="45">
        <f>'==HUNTER by BLIND=='!C50</f>
        <v>64</v>
      </c>
      <c r="E3" s="45">
        <f>'==DUCK by BLIND=='!C51</f>
        <v>173</v>
      </c>
      <c r="F3" s="45">
        <f>'==GOOSE by BLIND=='!C51</f>
        <v>0</v>
      </c>
      <c r="G3" s="32">
        <f t="shared" si="0"/>
        <v>2.703125</v>
      </c>
      <c r="H3" s="32">
        <f t="shared" si="1"/>
        <v>0</v>
      </c>
      <c r="I3" s="32">
        <f t="shared" si="2"/>
        <v>2.703125</v>
      </c>
    </row>
    <row r="4" spans="1:9" ht="15" customHeight="1" x14ac:dyDescent="0.2">
      <c r="A4" s="31" t="s">
        <v>30</v>
      </c>
      <c r="B4" s="9" t="s">
        <v>69</v>
      </c>
      <c r="C4" s="9" t="s">
        <v>75</v>
      </c>
      <c r="D4" s="45">
        <f>'==HUNTER by BLIND=='!D50</f>
        <v>79</v>
      </c>
      <c r="E4" s="45">
        <f>'==DUCK by BLIND=='!D51</f>
        <v>182</v>
      </c>
      <c r="F4" s="45">
        <f>'==GOOSE by BLIND=='!D51</f>
        <v>7</v>
      </c>
      <c r="G4" s="32">
        <f t="shared" si="0"/>
        <v>2.3037974683544302</v>
      </c>
      <c r="H4" s="32">
        <f t="shared" si="1"/>
        <v>8.8607594936708861E-2</v>
      </c>
      <c r="I4" s="32">
        <f t="shared" si="2"/>
        <v>2.3924050632911391</v>
      </c>
    </row>
    <row r="5" spans="1:9" ht="15" customHeight="1" x14ac:dyDescent="0.2">
      <c r="A5" s="31" t="s">
        <v>31</v>
      </c>
      <c r="B5" s="9" t="s">
        <v>69</v>
      </c>
      <c r="C5" s="9" t="s">
        <v>75</v>
      </c>
      <c r="D5" s="45">
        <f>'==HUNTER by BLIND=='!E50</f>
        <v>116</v>
      </c>
      <c r="E5" s="45">
        <f>'==DUCK by BLIND=='!E51</f>
        <v>331</v>
      </c>
      <c r="F5" s="45">
        <f>'==GOOSE by BLIND=='!E51</f>
        <v>1</v>
      </c>
      <c r="G5" s="32">
        <f t="shared" si="0"/>
        <v>2.853448275862069</v>
      </c>
      <c r="H5" s="32">
        <f t="shared" si="1"/>
        <v>8.6206896551724137E-3</v>
      </c>
      <c r="I5" s="32">
        <f t="shared" si="2"/>
        <v>2.8620689655172415</v>
      </c>
    </row>
    <row r="6" spans="1:9" ht="15" customHeight="1" x14ac:dyDescent="0.2">
      <c r="A6" s="31" t="s">
        <v>51</v>
      </c>
      <c r="B6" s="9" t="s">
        <v>69</v>
      </c>
      <c r="C6" s="9" t="s">
        <v>75</v>
      </c>
      <c r="D6" s="45">
        <f>'==HUNTER by BLIND=='!F50</f>
        <v>104</v>
      </c>
      <c r="E6" s="45">
        <f>'==DUCK by BLIND=='!F51</f>
        <v>201</v>
      </c>
      <c r="F6" s="45">
        <f>'==GOOSE by BLIND=='!F51</f>
        <v>4</v>
      </c>
      <c r="G6" s="32">
        <f t="shared" si="0"/>
        <v>1.9326923076923077</v>
      </c>
      <c r="H6" s="32">
        <f t="shared" si="1"/>
        <v>3.8461538461538464E-2</v>
      </c>
      <c r="I6" s="32">
        <f t="shared" si="2"/>
        <v>1.9711538461538463</v>
      </c>
    </row>
    <row r="7" spans="1:9" ht="15" customHeight="1" x14ac:dyDescent="0.2">
      <c r="A7" s="31" t="s">
        <v>11</v>
      </c>
      <c r="B7" s="9" t="s">
        <v>69</v>
      </c>
      <c r="C7" s="9" t="s">
        <v>74</v>
      </c>
      <c r="D7" s="45">
        <f>'==HUNTER by BLIND=='!G50</f>
        <v>0</v>
      </c>
      <c r="E7" s="45">
        <f>'==DUCK by BLIND=='!G51</f>
        <v>0</v>
      </c>
      <c r="F7" s="45">
        <f>'==GOOSE by BLIND=='!G51</f>
        <v>0</v>
      </c>
      <c r="G7" s="32" t="s">
        <v>82</v>
      </c>
      <c r="H7" s="32" t="s">
        <v>82</v>
      </c>
      <c r="I7" s="32" t="s">
        <v>82</v>
      </c>
    </row>
    <row r="8" spans="1:9" ht="15" customHeight="1" x14ac:dyDescent="0.2">
      <c r="A8" s="31" t="s">
        <v>10</v>
      </c>
      <c r="B8" s="9" t="s">
        <v>69</v>
      </c>
      <c r="C8" s="9" t="s">
        <v>75</v>
      </c>
      <c r="D8" s="45">
        <f>'==HUNTER by BLIND=='!H50</f>
        <v>48</v>
      </c>
      <c r="E8" s="45">
        <f>'==DUCK by BLIND=='!H51</f>
        <v>101</v>
      </c>
      <c r="F8" s="45">
        <f>'==GOOSE by BLIND=='!H51</f>
        <v>1</v>
      </c>
      <c r="G8" s="32">
        <f t="shared" si="0"/>
        <v>2.1041666666666665</v>
      </c>
      <c r="H8" s="32">
        <f t="shared" si="1"/>
        <v>2.0833333333333332E-2</v>
      </c>
      <c r="I8" s="32">
        <f t="shared" si="2"/>
        <v>2.125</v>
      </c>
    </row>
    <row r="9" spans="1:9" ht="15" customHeight="1" x14ac:dyDescent="0.2">
      <c r="A9" s="31" t="s">
        <v>9</v>
      </c>
      <c r="B9" s="9" t="s">
        <v>69</v>
      </c>
      <c r="C9" s="9" t="s">
        <v>75</v>
      </c>
      <c r="D9" s="45">
        <f>'==HUNTER by BLIND=='!I50</f>
        <v>96</v>
      </c>
      <c r="E9" s="45">
        <f>'==DUCK by BLIND=='!I51</f>
        <v>193</v>
      </c>
      <c r="F9" s="45">
        <f>'==GOOSE by BLIND=='!I51</f>
        <v>2</v>
      </c>
      <c r="G9" s="32">
        <f t="shared" si="0"/>
        <v>2.0104166666666665</v>
      </c>
      <c r="H9" s="32">
        <f t="shared" si="1"/>
        <v>2.0833333333333332E-2</v>
      </c>
      <c r="I9" s="32">
        <f t="shared" si="2"/>
        <v>2.03125</v>
      </c>
    </row>
    <row r="10" spans="1:9" ht="15" customHeight="1" x14ac:dyDescent="0.2">
      <c r="A10" s="31" t="s">
        <v>12</v>
      </c>
      <c r="B10" s="9" t="s">
        <v>69</v>
      </c>
      <c r="C10" s="9" t="s">
        <v>75</v>
      </c>
      <c r="D10" s="45">
        <f>'==HUNTER by BLIND=='!J50</f>
        <v>41</v>
      </c>
      <c r="E10" s="45">
        <f>'==DUCK by BLIND=='!J51</f>
        <v>56</v>
      </c>
      <c r="F10" s="45">
        <f>'==GOOSE by BLIND=='!J51</f>
        <v>0</v>
      </c>
      <c r="G10" s="32">
        <f t="shared" si="0"/>
        <v>1.3658536585365855</v>
      </c>
      <c r="H10" s="32">
        <f t="shared" si="1"/>
        <v>0</v>
      </c>
      <c r="I10" s="32">
        <f t="shared" si="2"/>
        <v>1.3658536585365855</v>
      </c>
    </row>
    <row r="11" spans="1:9" ht="15" customHeight="1" x14ac:dyDescent="0.2">
      <c r="A11" s="31" t="s">
        <v>32</v>
      </c>
      <c r="B11" s="9" t="s">
        <v>69</v>
      </c>
      <c r="C11" s="9" t="s">
        <v>74</v>
      </c>
      <c r="D11" s="45">
        <f>'==HUNTER by BLIND=='!K50</f>
        <v>94</v>
      </c>
      <c r="E11" s="45">
        <f>'==DUCK by BLIND=='!K51</f>
        <v>227</v>
      </c>
      <c r="F11" s="45">
        <f>'==GOOSE by BLIND=='!K51</f>
        <v>9</v>
      </c>
      <c r="G11" s="32">
        <f t="shared" si="0"/>
        <v>2.4148936170212765</v>
      </c>
      <c r="H11" s="32">
        <f t="shared" si="1"/>
        <v>9.5744680851063829E-2</v>
      </c>
      <c r="I11" s="32">
        <f t="shared" si="2"/>
        <v>2.5106382978723403</v>
      </c>
    </row>
    <row r="12" spans="1:9" ht="15" customHeight="1" x14ac:dyDescent="0.2">
      <c r="A12" s="31" t="s">
        <v>33</v>
      </c>
      <c r="B12" s="9" t="s">
        <v>69</v>
      </c>
      <c r="C12" s="9" t="s">
        <v>74</v>
      </c>
      <c r="D12" s="45">
        <f>'==HUNTER by BLIND=='!L50</f>
        <v>27</v>
      </c>
      <c r="E12" s="45">
        <f>'==DUCK by BLIND=='!L51</f>
        <v>16</v>
      </c>
      <c r="F12" s="45">
        <f>'==GOOSE by BLIND=='!L51</f>
        <v>0</v>
      </c>
      <c r="G12" s="32">
        <f t="shared" si="0"/>
        <v>0.59259259259259256</v>
      </c>
      <c r="H12" s="32">
        <f t="shared" si="1"/>
        <v>0</v>
      </c>
      <c r="I12" s="32">
        <f t="shared" si="2"/>
        <v>0.59259259259259256</v>
      </c>
    </row>
    <row r="13" spans="1:9" ht="15" customHeight="1" x14ac:dyDescent="0.2">
      <c r="A13" s="31" t="s">
        <v>34</v>
      </c>
      <c r="B13" s="9" t="s">
        <v>69</v>
      </c>
      <c r="C13" s="9" t="s">
        <v>75</v>
      </c>
      <c r="D13" s="45">
        <f>'==HUNTER by BLIND=='!M50</f>
        <v>48</v>
      </c>
      <c r="E13" s="45">
        <f>'==DUCK by BLIND=='!M51</f>
        <v>85</v>
      </c>
      <c r="F13" s="45">
        <f>'==GOOSE by BLIND=='!M51</f>
        <v>0</v>
      </c>
      <c r="G13" s="32">
        <f t="shared" si="0"/>
        <v>1.7708333333333333</v>
      </c>
      <c r="H13" s="32">
        <f t="shared" si="1"/>
        <v>0</v>
      </c>
      <c r="I13" s="32">
        <f t="shared" si="2"/>
        <v>1.7708333333333333</v>
      </c>
    </row>
    <row r="14" spans="1:9" ht="15" customHeight="1" x14ac:dyDescent="0.2">
      <c r="A14" s="31" t="s">
        <v>35</v>
      </c>
      <c r="B14" s="9" t="s">
        <v>69</v>
      </c>
      <c r="C14" s="9" t="s">
        <v>75</v>
      </c>
      <c r="D14" s="45">
        <f>'==HUNTER by BLIND=='!N50</f>
        <v>72</v>
      </c>
      <c r="E14" s="45">
        <f>'==DUCK by BLIND=='!N51</f>
        <v>94</v>
      </c>
      <c r="F14" s="45">
        <f>'==GOOSE by BLIND=='!N51</f>
        <v>3</v>
      </c>
      <c r="G14" s="32">
        <f t="shared" si="0"/>
        <v>1.3055555555555556</v>
      </c>
      <c r="H14" s="32">
        <f t="shared" si="1"/>
        <v>4.1666666666666664E-2</v>
      </c>
      <c r="I14" s="32">
        <f t="shared" si="2"/>
        <v>1.3472222222222223</v>
      </c>
    </row>
    <row r="15" spans="1:9" ht="15" customHeight="1" x14ac:dyDescent="0.2">
      <c r="A15" s="31" t="s">
        <v>36</v>
      </c>
      <c r="B15" s="9" t="s">
        <v>69</v>
      </c>
      <c r="C15" s="9" t="s">
        <v>75</v>
      </c>
      <c r="D15" s="45">
        <f>'==HUNTER by BLIND=='!O50</f>
        <v>24</v>
      </c>
      <c r="E15" s="45">
        <f>'==DUCK by BLIND=='!O51</f>
        <v>31</v>
      </c>
      <c r="F15" s="45">
        <f>'==GOOSE by BLIND=='!O51</f>
        <v>0</v>
      </c>
      <c r="G15" s="32">
        <f t="shared" si="0"/>
        <v>1.2916666666666667</v>
      </c>
      <c r="H15" s="32">
        <f t="shared" si="1"/>
        <v>0</v>
      </c>
      <c r="I15" s="32">
        <f t="shared" si="2"/>
        <v>1.2916666666666667</v>
      </c>
    </row>
    <row r="16" spans="1:9" ht="15" customHeight="1" x14ac:dyDescent="0.2">
      <c r="A16" s="31" t="s">
        <v>37</v>
      </c>
      <c r="B16" s="9" t="s">
        <v>69</v>
      </c>
      <c r="C16" s="9" t="s">
        <v>75</v>
      </c>
      <c r="D16" s="45">
        <f>'==HUNTER by BLIND=='!P50</f>
        <v>14</v>
      </c>
      <c r="E16" s="45">
        <f>'==DUCK by BLIND=='!P51</f>
        <v>22</v>
      </c>
      <c r="F16" s="45">
        <f>'==GOOSE by BLIND=='!P51</f>
        <v>0</v>
      </c>
      <c r="G16" s="32">
        <f t="shared" si="0"/>
        <v>1.5714285714285714</v>
      </c>
      <c r="H16" s="32">
        <f t="shared" si="1"/>
        <v>0</v>
      </c>
      <c r="I16" s="32">
        <f t="shared" si="2"/>
        <v>1.5714285714285714</v>
      </c>
    </row>
    <row r="17" spans="1:9" ht="15" customHeight="1" x14ac:dyDescent="0.2">
      <c r="A17" s="31" t="s">
        <v>13</v>
      </c>
      <c r="B17" s="9" t="s">
        <v>70</v>
      </c>
      <c r="C17" s="9" t="s">
        <v>76</v>
      </c>
      <c r="D17" s="45">
        <f>'==HUNTER by BLIND=='!Q50</f>
        <v>129</v>
      </c>
      <c r="E17" s="45">
        <f>'==DUCK by BLIND=='!Q51</f>
        <v>201</v>
      </c>
      <c r="F17" s="45">
        <f>'==GOOSE by BLIND=='!Q51</f>
        <v>10</v>
      </c>
      <c r="G17" s="32">
        <f>E17/D17</f>
        <v>1.558139534883721</v>
      </c>
      <c r="H17" s="32">
        <f>F17/D17</f>
        <v>7.7519379844961239E-2</v>
      </c>
      <c r="I17" s="32">
        <f>(E17+F17)/D17</f>
        <v>1.6356589147286822</v>
      </c>
    </row>
    <row r="18" spans="1:9" ht="15" customHeight="1" x14ac:dyDescent="0.2">
      <c r="A18" s="31" t="s">
        <v>14</v>
      </c>
      <c r="B18" s="9" t="s">
        <v>70</v>
      </c>
      <c r="C18" s="9" t="s">
        <v>76</v>
      </c>
      <c r="D18" s="45">
        <f>'==HUNTER by BLIND=='!R50</f>
        <v>153</v>
      </c>
      <c r="E18" s="45">
        <f>'==DUCK by BLIND=='!R51</f>
        <v>523</v>
      </c>
      <c r="F18" s="45">
        <f>'==GOOSE by BLIND=='!R51</f>
        <v>19</v>
      </c>
      <c r="G18" s="32">
        <f>E18/D18</f>
        <v>3.4183006535947711</v>
      </c>
      <c r="H18" s="32">
        <f>F18/D18</f>
        <v>0.12418300653594772</v>
      </c>
      <c r="I18" s="32">
        <f>(E18+F18)/D18</f>
        <v>3.5424836601307188</v>
      </c>
    </row>
    <row r="19" spans="1:9" ht="15" customHeight="1" x14ac:dyDescent="0.2">
      <c r="A19" s="31" t="s">
        <v>15</v>
      </c>
      <c r="B19" s="9" t="s">
        <v>70</v>
      </c>
      <c r="C19" s="9" t="s">
        <v>76</v>
      </c>
      <c r="D19" s="45">
        <f>'==HUNTER by BLIND=='!S50</f>
        <v>162</v>
      </c>
      <c r="E19" s="45">
        <f>'==DUCK by BLIND=='!S51</f>
        <v>857</v>
      </c>
      <c r="F19" s="45">
        <f>'==GOOSE by BLIND=='!S51</f>
        <v>35</v>
      </c>
      <c r="G19" s="32">
        <f>E19/D19</f>
        <v>5.2901234567901234</v>
      </c>
      <c r="H19" s="32">
        <f>F19/D19</f>
        <v>0.21604938271604937</v>
      </c>
      <c r="I19" s="32">
        <f>(E19+F19)/D19</f>
        <v>5.5061728395061724</v>
      </c>
    </row>
    <row r="20" spans="1:9" ht="15" customHeight="1" x14ac:dyDescent="0.2">
      <c r="A20" s="31" t="s">
        <v>16</v>
      </c>
      <c r="B20" s="9" t="s">
        <v>71</v>
      </c>
      <c r="C20" s="9" t="s">
        <v>77</v>
      </c>
      <c r="D20" s="45">
        <f>'==HUNTER by BLIND=='!T50</f>
        <v>12</v>
      </c>
      <c r="E20" s="45">
        <f>'==DUCK by BLIND=='!T51</f>
        <v>11</v>
      </c>
      <c r="F20" s="45">
        <f>'==GOOSE by BLIND=='!T51</f>
        <v>0</v>
      </c>
      <c r="G20" s="32">
        <f>E20/D20</f>
        <v>0.91666666666666663</v>
      </c>
      <c r="H20" s="32">
        <f>F20/D20</f>
        <v>0</v>
      </c>
      <c r="I20" s="32">
        <f>(E20+F20)/D20</f>
        <v>0.91666666666666663</v>
      </c>
    </row>
    <row r="21" spans="1:9" ht="12.75" customHeight="1" x14ac:dyDescent="0.2">
      <c r="A21" s="31" t="s">
        <v>17</v>
      </c>
      <c r="B21" s="9" t="s">
        <v>70</v>
      </c>
      <c r="C21" s="9" t="s">
        <v>78</v>
      </c>
      <c r="D21" s="45">
        <f>'==HUNTER by BLIND=='!U50</f>
        <v>107</v>
      </c>
      <c r="E21" s="45">
        <f>'==DUCK by BLIND=='!U51</f>
        <v>321</v>
      </c>
      <c r="F21" s="45">
        <f>'==GOOSE by BLIND=='!U51</f>
        <v>5</v>
      </c>
      <c r="G21" s="32">
        <f t="shared" si="0"/>
        <v>3</v>
      </c>
      <c r="H21" s="32">
        <f t="shared" si="1"/>
        <v>4.6728971962616821E-2</v>
      </c>
      <c r="I21" s="32">
        <f t="shared" si="2"/>
        <v>3.0467289719626169</v>
      </c>
    </row>
    <row r="22" spans="1:9" ht="15" customHeight="1" x14ac:dyDescent="0.2">
      <c r="A22" s="31" t="s">
        <v>18</v>
      </c>
      <c r="B22" s="9" t="s">
        <v>70</v>
      </c>
      <c r="C22" s="9" t="s">
        <v>78</v>
      </c>
      <c r="D22" s="45">
        <f>'==HUNTER by BLIND=='!V50</f>
        <v>42</v>
      </c>
      <c r="E22" s="45">
        <f>'==DUCK by BLIND=='!V51</f>
        <v>43</v>
      </c>
      <c r="F22" s="45">
        <f>'==GOOSE by BLIND=='!V51</f>
        <v>1</v>
      </c>
      <c r="G22" s="32">
        <f t="shared" si="0"/>
        <v>1.0238095238095237</v>
      </c>
      <c r="H22" s="32">
        <f t="shared" si="1"/>
        <v>2.3809523809523808E-2</v>
      </c>
      <c r="I22" s="32">
        <f t="shared" si="2"/>
        <v>1.0476190476190477</v>
      </c>
    </row>
    <row r="23" spans="1:9" ht="15" customHeight="1" x14ac:dyDescent="0.2">
      <c r="A23" s="31" t="s">
        <v>19</v>
      </c>
      <c r="B23" s="9" t="s">
        <v>70</v>
      </c>
      <c r="C23" s="9" t="s">
        <v>78</v>
      </c>
      <c r="D23" s="45">
        <f>'==HUNTER by BLIND=='!W50</f>
        <v>97</v>
      </c>
      <c r="E23" s="45">
        <f>'==DUCK by BLIND=='!W51</f>
        <v>270</v>
      </c>
      <c r="F23" s="45">
        <f>'==GOOSE by BLIND=='!W51</f>
        <v>6</v>
      </c>
      <c r="G23" s="32">
        <f t="shared" si="0"/>
        <v>2.7835051546391751</v>
      </c>
      <c r="H23" s="32">
        <f t="shared" si="1"/>
        <v>6.1855670103092786E-2</v>
      </c>
      <c r="I23" s="32">
        <f t="shared" si="2"/>
        <v>2.8453608247422681</v>
      </c>
    </row>
    <row r="24" spans="1:9" ht="15" customHeight="1" x14ac:dyDescent="0.2">
      <c r="A24" s="31" t="s">
        <v>20</v>
      </c>
      <c r="B24" s="9" t="s">
        <v>70</v>
      </c>
      <c r="C24" s="9" t="s">
        <v>78</v>
      </c>
      <c r="D24" s="45">
        <f>'==HUNTER by BLIND=='!X50</f>
        <v>110</v>
      </c>
      <c r="E24" s="45">
        <f>'==DUCK by BLIND=='!X51</f>
        <v>250</v>
      </c>
      <c r="F24" s="45">
        <f>'==GOOSE by BLIND=='!X51</f>
        <v>6</v>
      </c>
      <c r="G24" s="32">
        <f t="shared" si="0"/>
        <v>2.2727272727272729</v>
      </c>
      <c r="H24" s="32">
        <f t="shared" si="1"/>
        <v>5.4545454545454543E-2</v>
      </c>
      <c r="I24" s="32">
        <f t="shared" si="2"/>
        <v>2.3272727272727272</v>
      </c>
    </row>
    <row r="25" spans="1:9" ht="15" customHeight="1" x14ac:dyDescent="0.2">
      <c r="A25" s="31" t="s">
        <v>21</v>
      </c>
      <c r="B25" s="9" t="s">
        <v>70</v>
      </c>
      <c r="C25" s="9" t="s">
        <v>79</v>
      </c>
      <c r="D25" s="45">
        <f>'==HUNTER by BLIND=='!Y50</f>
        <v>39</v>
      </c>
      <c r="E25" s="45">
        <f>'==DUCK by BLIND=='!Y51</f>
        <v>61</v>
      </c>
      <c r="F25" s="45">
        <f>'==GOOSE by BLIND=='!Y51</f>
        <v>3</v>
      </c>
      <c r="G25" s="32">
        <f t="shared" si="0"/>
        <v>1.5641025641025641</v>
      </c>
      <c r="H25" s="32">
        <f t="shared" si="1"/>
        <v>7.6923076923076927E-2</v>
      </c>
      <c r="I25" s="32">
        <f t="shared" si="2"/>
        <v>1.641025641025641</v>
      </c>
    </row>
    <row r="26" spans="1:9" ht="15" customHeight="1" x14ac:dyDescent="0.2">
      <c r="A26" s="31" t="s">
        <v>22</v>
      </c>
      <c r="B26" s="9" t="s">
        <v>70</v>
      </c>
      <c r="C26" s="9" t="s">
        <v>79</v>
      </c>
      <c r="D26" s="45">
        <f>'==HUNTER by BLIND=='!Z50</f>
        <v>17</v>
      </c>
      <c r="E26" s="45">
        <f>'==DUCK by BLIND=='!Z51</f>
        <v>5</v>
      </c>
      <c r="F26" s="45">
        <f>'==GOOSE by BLIND=='!Z51</f>
        <v>0</v>
      </c>
      <c r="G26" s="32">
        <f t="shared" si="0"/>
        <v>0.29411764705882354</v>
      </c>
      <c r="H26" s="32">
        <f t="shared" si="1"/>
        <v>0</v>
      </c>
      <c r="I26" s="32">
        <f t="shared" si="2"/>
        <v>0.29411764705882354</v>
      </c>
    </row>
    <row r="27" spans="1:9" ht="15" customHeight="1" x14ac:dyDescent="0.2">
      <c r="A27" s="31" t="s">
        <v>23</v>
      </c>
      <c r="B27" s="9" t="s">
        <v>70</v>
      </c>
      <c r="C27" s="9" t="s">
        <v>79</v>
      </c>
      <c r="D27" s="45">
        <f>'==HUNTER by BLIND=='!AA50</f>
        <v>7</v>
      </c>
      <c r="E27" s="45">
        <f>'==DUCK by BLIND=='!AA51</f>
        <v>9</v>
      </c>
      <c r="F27" s="45">
        <f>'==GOOSE by BLIND=='!AA51</f>
        <v>0</v>
      </c>
      <c r="G27" s="32">
        <f t="shared" si="0"/>
        <v>1.2857142857142858</v>
      </c>
      <c r="H27" s="32">
        <f t="shared" si="1"/>
        <v>0</v>
      </c>
      <c r="I27" s="32">
        <f t="shared" si="2"/>
        <v>1.2857142857142858</v>
      </c>
    </row>
    <row r="28" spans="1:9" ht="15" customHeight="1" x14ac:dyDescent="0.2">
      <c r="A28" s="31" t="s">
        <v>24</v>
      </c>
      <c r="B28" s="9" t="s">
        <v>70</v>
      </c>
      <c r="C28" s="9" t="s">
        <v>79</v>
      </c>
      <c r="D28" s="45">
        <f>'==HUNTER by BLIND=='!AB50</f>
        <v>47</v>
      </c>
      <c r="E28" s="45">
        <f>'==DUCK by BLIND=='!AB51</f>
        <v>107</v>
      </c>
      <c r="F28" s="45">
        <f>'==GOOSE by BLIND=='!AB51</f>
        <v>7</v>
      </c>
      <c r="G28" s="32">
        <f t="shared" si="0"/>
        <v>2.2765957446808511</v>
      </c>
      <c r="H28" s="32">
        <f t="shared" si="1"/>
        <v>0.14893617021276595</v>
      </c>
      <c r="I28" s="32">
        <f t="shared" si="2"/>
        <v>2.4255319148936172</v>
      </c>
    </row>
    <row r="29" spans="1:9" ht="15" customHeight="1" x14ac:dyDescent="0.2">
      <c r="A29" s="31" t="s">
        <v>25</v>
      </c>
      <c r="B29" s="9" t="s">
        <v>70</v>
      </c>
      <c r="C29" s="9" t="s">
        <v>79</v>
      </c>
      <c r="D29" s="45">
        <f>'==HUNTER by BLIND=='!AC50</f>
        <v>18</v>
      </c>
      <c r="E29" s="45">
        <f>'==DUCK by BLIND=='!AC51</f>
        <v>18</v>
      </c>
      <c r="F29" s="45">
        <f>'==GOOSE by BLIND=='!AC51</f>
        <v>0</v>
      </c>
      <c r="G29" s="32">
        <f t="shared" si="0"/>
        <v>1</v>
      </c>
      <c r="H29" s="32">
        <f t="shared" si="1"/>
        <v>0</v>
      </c>
      <c r="I29" s="32">
        <f t="shared" si="2"/>
        <v>1</v>
      </c>
    </row>
    <row r="30" spans="1:9" ht="15" customHeight="1" x14ac:dyDescent="0.2">
      <c r="A30" s="31" t="s">
        <v>26</v>
      </c>
      <c r="B30" s="9" t="s">
        <v>70</v>
      </c>
      <c r="C30" s="9" t="s">
        <v>79</v>
      </c>
      <c r="D30" s="45">
        <f>'==HUNTER by BLIND=='!AD50</f>
        <v>58</v>
      </c>
      <c r="E30" s="45">
        <f>'==DUCK by BLIND=='!AD51</f>
        <v>95</v>
      </c>
      <c r="F30" s="45">
        <f>'==GOOSE by BLIND=='!AD51</f>
        <v>7</v>
      </c>
      <c r="G30" s="32">
        <f t="shared" si="0"/>
        <v>1.6379310344827587</v>
      </c>
      <c r="H30" s="32">
        <f t="shared" si="1"/>
        <v>0.1206896551724138</v>
      </c>
      <c r="I30" s="32">
        <f t="shared" si="2"/>
        <v>1.7586206896551724</v>
      </c>
    </row>
    <row r="31" spans="1:9" ht="15" customHeight="1" x14ac:dyDescent="0.2">
      <c r="A31" s="31" t="s">
        <v>27</v>
      </c>
      <c r="B31" s="9" t="s">
        <v>70</v>
      </c>
      <c r="C31" s="9" t="s">
        <v>79</v>
      </c>
      <c r="D31" s="45">
        <f>'==HUNTER by BLIND=='!AE50</f>
        <v>26</v>
      </c>
      <c r="E31" s="45">
        <f>'==DUCK by BLIND=='!AE51</f>
        <v>7</v>
      </c>
      <c r="F31" s="45">
        <f>'==GOOSE by BLIND=='!AE51</f>
        <v>5</v>
      </c>
      <c r="G31" s="32">
        <f t="shared" si="0"/>
        <v>0.26923076923076922</v>
      </c>
      <c r="H31" s="32">
        <f t="shared" si="1"/>
        <v>0.19230769230769232</v>
      </c>
      <c r="I31" s="32">
        <f t="shared" si="2"/>
        <v>0.46153846153846156</v>
      </c>
    </row>
    <row r="32" spans="1:9" ht="15" customHeight="1" x14ac:dyDescent="0.2">
      <c r="A32" s="31" t="s">
        <v>38</v>
      </c>
      <c r="B32" s="9" t="s">
        <v>72</v>
      </c>
      <c r="C32" s="9" t="s">
        <v>8</v>
      </c>
      <c r="D32" s="45">
        <f>'==HUNTER by BLIND=='!AF50</f>
        <v>15</v>
      </c>
      <c r="E32" s="45">
        <f>'==DUCK by BLIND=='!AF51</f>
        <v>6</v>
      </c>
      <c r="F32" s="45">
        <f>'==GOOSE by BLIND=='!AF51</f>
        <v>25</v>
      </c>
      <c r="G32" s="32">
        <f t="shared" si="0"/>
        <v>0.4</v>
      </c>
      <c r="H32" s="32">
        <f t="shared" si="1"/>
        <v>1.6666666666666667</v>
      </c>
      <c r="I32" s="32">
        <f t="shared" si="2"/>
        <v>2.0666666666666669</v>
      </c>
    </row>
    <row r="33" spans="1:9" ht="15" customHeight="1" x14ac:dyDescent="0.2">
      <c r="A33" s="31" t="s">
        <v>39</v>
      </c>
      <c r="B33" s="9" t="s">
        <v>72</v>
      </c>
      <c r="C33" s="9" t="s">
        <v>8</v>
      </c>
      <c r="D33" s="45">
        <f>'==HUNTER by BLIND=='!AG50</f>
        <v>19</v>
      </c>
      <c r="E33" s="45">
        <f>'==DUCK by BLIND=='!AG51</f>
        <v>3</v>
      </c>
      <c r="F33" s="45">
        <f>'==GOOSE by BLIND=='!AG51</f>
        <v>10</v>
      </c>
      <c r="G33" s="32">
        <f t="shared" si="0"/>
        <v>0.15789473684210525</v>
      </c>
      <c r="H33" s="32">
        <f t="shared" si="1"/>
        <v>0.52631578947368418</v>
      </c>
      <c r="I33" s="32">
        <f t="shared" si="2"/>
        <v>0.68421052631578949</v>
      </c>
    </row>
    <row r="34" spans="1:9" ht="15" customHeight="1" x14ac:dyDescent="0.2">
      <c r="A34" s="31" t="s">
        <v>40</v>
      </c>
      <c r="B34" s="9" t="s">
        <v>72</v>
      </c>
      <c r="C34" s="9" t="s">
        <v>9</v>
      </c>
      <c r="D34" s="45">
        <f>'==HUNTER by BLIND=='!AH50</f>
        <v>0</v>
      </c>
      <c r="E34" s="45">
        <f>'==DUCK by BLIND=='!AH51</f>
        <v>0</v>
      </c>
      <c r="F34" s="45">
        <f>'==GOOSE by BLIND=='!AH51</f>
        <v>0</v>
      </c>
      <c r="G34" s="32" t="s">
        <v>82</v>
      </c>
      <c r="H34" s="32" t="s">
        <v>82</v>
      </c>
      <c r="I34" s="32" t="s">
        <v>82</v>
      </c>
    </row>
    <row r="35" spans="1:9" ht="15" customHeight="1" x14ac:dyDescent="0.2">
      <c r="A35" s="31" t="s">
        <v>41</v>
      </c>
      <c r="B35" s="9" t="s">
        <v>72</v>
      </c>
      <c r="C35" s="9" t="s">
        <v>9</v>
      </c>
      <c r="D35" s="45">
        <f>'==HUNTER by BLIND=='!AI50</f>
        <v>0</v>
      </c>
      <c r="E35" s="45">
        <f>'==DUCK by BLIND=='!AI51</f>
        <v>0</v>
      </c>
      <c r="F35" s="45">
        <f>'==GOOSE by BLIND=='!AI51</f>
        <v>0</v>
      </c>
      <c r="G35" s="32" t="s">
        <v>82</v>
      </c>
      <c r="H35" s="32" t="s">
        <v>82</v>
      </c>
      <c r="I35" s="32" t="s">
        <v>82</v>
      </c>
    </row>
    <row r="36" spans="1:9" ht="15" customHeight="1" x14ac:dyDescent="0.2">
      <c r="A36" s="31" t="s">
        <v>42</v>
      </c>
      <c r="B36" s="9" t="s">
        <v>72</v>
      </c>
      <c r="C36" s="9" t="s">
        <v>10</v>
      </c>
      <c r="D36" s="45">
        <f>'==HUNTER by BLIND=='!AJ50</f>
        <v>41</v>
      </c>
      <c r="E36" s="45">
        <f>'==DUCK by BLIND=='!AJ51</f>
        <v>16</v>
      </c>
      <c r="F36" s="45">
        <f>'==GOOSE by BLIND=='!AJ51</f>
        <v>24</v>
      </c>
      <c r="G36" s="32">
        <f t="shared" ref="G36:G37" si="3">E36/D36</f>
        <v>0.3902439024390244</v>
      </c>
      <c r="H36" s="32">
        <f t="shared" ref="H36:H37" si="4">F36/D36</f>
        <v>0.58536585365853655</v>
      </c>
      <c r="I36" s="32">
        <f t="shared" ref="I36:I37" si="5">(E36+F36)/D36</f>
        <v>0.97560975609756095</v>
      </c>
    </row>
    <row r="37" spans="1:9" ht="15" customHeight="1" x14ac:dyDescent="0.2">
      <c r="A37" s="31" t="s">
        <v>43</v>
      </c>
      <c r="B37" s="9" t="s">
        <v>72</v>
      </c>
      <c r="C37" s="9" t="s">
        <v>10</v>
      </c>
      <c r="D37" s="45">
        <f>'==HUNTER by BLIND=='!AK50</f>
        <v>44</v>
      </c>
      <c r="E37" s="45">
        <f>'==DUCK by BLIND=='!AK51</f>
        <v>17</v>
      </c>
      <c r="F37" s="45">
        <f>'==GOOSE by BLIND=='!AK51</f>
        <v>25</v>
      </c>
      <c r="G37" s="32">
        <f t="shared" si="3"/>
        <v>0.38636363636363635</v>
      </c>
      <c r="H37" s="32">
        <f t="shared" si="4"/>
        <v>0.56818181818181823</v>
      </c>
      <c r="I37" s="32">
        <f t="shared" si="5"/>
        <v>0.95454545454545459</v>
      </c>
    </row>
    <row r="38" spans="1:9" ht="15" customHeight="1" x14ac:dyDescent="0.2">
      <c r="A38" s="31" t="s">
        <v>44</v>
      </c>
      <c r="B38" s="9" t="s">
        <v>72</v>
      </c>
      <c r="C38" s="9" t="s">
        <v>11</v>
      </c>
      <c r="D38" s="45">
        <f>'==HUNTER by BLIND=='!AL50</f>
        <v>56</v>
      </c>
      <c r="E38" s="45">
        <f>'==DUCK by BLIND=='!AL51</f>
        <v>41</v>
      </c>
      <c r="F38" s="45">
        <f>'==GOOSE by BLIND=='!AL51</f>
        <v>81</v>
      </c>
      <c r="G38" s="32">
        <f t="shared" si="0"/>
        <v>0.7321428571428571</v>
      </c>
      <c r="H38" s="32">
        <f t="shared" si="1"/>
        <v>1.4464285714285714</v>
      </c>
      <c r="I38" s="32">
        <f t="shared" si="2"/>
        <v>2.1785714285714284</v>
      </c>
    </row>
    <row r="39" spans="1:9" ht="15" customHeight="1" x14ac:dyDescent="0.2">
      <c r="A39" s="31" t="s">
        <v>45</v>
      </c>
      <c r="B39" s="9" t="s">
        <v>72</v>
      </c>
      <c r="C39" s="9" t="s">
        <v>11</v>
      </c>
      <c r="D39" s="45">
        <f>'==HUNTER by BLIND=='!AM50</f>
        <v>25</v>
      </c>
      <c r="E39" s="45">
        <f>'==DUCK by BLIND=='!AM51</f>
        <v>4</v>
      </c>
      <c r="F39" s="45">
        <f>'==GOOSE by BLIND=='!AM51</f>
        <v>22</v>
      </c>
      <c r="G39" s="32">
        <f t="shared" si="0"/>
        <v>0.16</v>
      </c>
      <c r="H39" s="32">
        <f t="shared" si="1"/>
        <v>0.88</v>
      </c>
      <c r="I39" s="32">
        <f t="shared" si="2"/>
        <v>1.04</v>
      </c>
    </row>
    <row r="40" spans="1:9" ht="15" customHeight="1" x14ac:dyDescent="0.2">
      <c r="A40" s="31" t="s">
        <v>46</v>
      </c>
      <c r="B40" s="9" t="s">
        <v>72</v>
      </c>
      <c r="C40" s="9" t="s">
        <v>12</v>
      </c>
      <c r="D40" s="45">
        <f>'==HUNTER by BLIND=='!AN50</f>
        <v>14</v>
      </c>
      <c r="E40" s="45">
        <f>'==DUCK by BLIND=='!AN51</f>
        <v>0</v>
      </c>
      <c r="F40" s="45">
        <f>'==GOOSE by BLIND=='!AN51</f>
        <v>34</v>
      </c>
      <c r="G40" s="32">
        <f t="shared" si="0"/>
        <v>0</v>
      </c>
      <c r="H40" s="32">
        <f t="shared" si="1"/>
        <v>2.4285714285714284</v>
      </c>
      <c r="I40" s="32">
        <f t="shared" si="2"/>
        <v>2.4285714285714284</v>
      </c>
    </row>
    <row r="41" spans="1:9" ht="15" customHeight="1" x14ac:dyDescent="0.2">
      <c r="A41" s="31" t="s">
        <v>47</v>
      </c>
      <c r="B41" s="9" t="s">
        <v>72</v>
      </c>
      <c r="C41" s="9" t="s">
        <v>12</v>
      </c>
      <c r="D41" s="45">
        <f>'==HUNTER by BLIND=='!AO50</f>
        <v>34</v>
      </c>
      <c r="E41" s="45">
        <f>'==DUCK by BLIND=='!AO51</f>
        <v>5</v>
      </c>
      <c r="F41" s="45">
        <f>'==GOOSE by BLIND=='!AO51</f>
        <v>58</v>
      </c>
      <c r="G41" s="32">
        <f t="shared" si="0"/>
        <v>0.14705882352941177</v>
      </c>
      <c r="H41" s="32">
        <f t="shared" si="1"/>
        <v>1.7058823529411764</v>
      </c>
      <c r="I41" s="32">
        <f t="shared" si="2"/>
        <v>1.8529411764705883</v>
      </c>
    </row>
    <row r="42" spans="1:9" ht="15" customHeight="1" x14ac:dyDescent="0.2">
      <c r="A42" s="31" t="s">
        <v>48</v>
      </c>
      <c r="B42" s="9" t="s">
        <v>72</v>
      </c>
      <c r="C42" s="9" t="s">
        <v>12</v>
      </c>
      <c r="D42" s="45">
        <f>'==HUNTER by BLIND=='!AP50</f>
        <v>13</v>
      </c>
      <c r="E42" s="45">
        <f>'==DUCK by BLIND=='!AP51</f>
        <v>0</v>
      </c>
      <c r="F42" s="45">
        <f>'==GOOSE by BLIND=='!AP51</f>
        <v>12</v>
      </c>
      <c r="G42" s="32">
        <f t="shared" si="0"/>
        <v>0</v>
      </c>
      <c r="H42" s="32">
        <f t="shared" si="1"/>
        <v>0.92307692307692313</v>
      </c>
      <c r="I42" s="32">
        <f t="shared" si="2"/>
        <v>0.92307692307692313</v>
      </c>
    </row>
    <row r="43" spans="1:9" ht="15" customHeight="1" x14ac:dyDescent="0.2">
      <c r="A43" s="31" t="s">
        <v>49</v>
      </c>
      <c r="B43" s="9" t="s">
        <v>73</v>
      </c>
      <c r="C43" s="9" t="s">
        <v>80</v>
      </c>
      <c r="D43" s="45">
        <f>'==HUNTER by BLIND=='!AQ50</f>
        <v>1</v>
      </c>
      <c r="E43" s="45">
        <f>'==DUCK by BLIND=='!AQ51</f>
        <v>0</v>
      </c>
      <c r="F43" s="45">
        <f>'==GOOSE by BLIND=='!AQ51</f>
        <v>0</v>
      </c>
      <c r="G43" s="32">
        <f t="shared" ref="G43" si="6">E43/D43</f>
        <v>0</v>
      </c>
      <c r="H43" s="32">
        <f t="shared" ref="H43" si="7">F43/D43</f>
        <v>0</v>
      </c>
      <c r="I43" s="32">
        <f t="shared" ref="I43" si="8">(E43+F43)/D43</f>
        <v>0</v>
      </c>
    </row>
    <row r="44" spans="1:9" ht="15" customHeight="1" thickBot="1" x14ac:dyDescent="0.25">
      <c r="A44" s="16">
        <v>61</v>
      </c>
      <c r="B44" s="16" t="s">
        <v>73</v>
      </c>
      <c r="C44" s="16" t="s">
        <v>81</v>
      </c>
      <c r="D44" s="45">
        <f>'==HUNTER by BLIND=='!AR50</f>
        <v>1</v>
      </c>
      <c r="E44" s="45">
        <f>'==DUCK by BLIND=='!AR51</f>
        <v>0</v>
      </c>
      <c r="F44" s="45">
        <f>'==GOOSE by BLIND=='!AR51</f>
        <v>0</v>
      </c>
      <c r="G44" s="32">
        <f t="shared" si="0"/>
        <v>0</v>
      </c>
      <c r="H44" s="32">
        <f t="shared" si="1"/>
        <v>0</v>
      </c>
      <c r="I44" s="32">
        <f t="shared" si="2"/>
        <v>0</v>
      </c>
    </row>
    <row r="45" spans="1:9" s="29" customFormat="1" ht="15" customHeight="1" thickTop="1" thickBot="1" x14ac:dyDescent="0.25">
      <c r="A45" s="27" t="s">
        <v>59</v>
      </c>
      <c r="B45" s="11"/>
      <c r="C45" s="11"/>
      <c r="D45" s="40">
        <f>SUM(D2:D44)</f>
        <v>2129</v>
      </c>
      <c r="E45" s="40">
        <f>SUM(E2:E44)</f>
        <v>4592</v>
      </c>
      <c r="F45" s="40">
        <f>SUM(F2:F44)</f>
        <v>422</v>
      </c>
      <c r="G45" s="44">
        <f>E45/D45</f>
        <v>2.1568811648661343</v>
      </c>
      <c r="H45" s="44">
        <f>F45/(D45)</f>
        <v>0.1982151244715829</v>
      </c>
      <c r="I45" s="42">
        <f>(E45+F45)/D45</f>
        <v>2.3550962893377174</v>
      </c>
    </row>
    <row r="46" spans="1:9" ht="15" customHeight="1" thickTop="1" x14ac:dyDescent="0.2"/>
  </sheetData>
  <phoneticPr fontId="2" type="noConversion"/>
  <pageMargins left="0.25" right="0.25" top="0.75" bottom="0.75" header="0.3" footer="0.3"/>
  <pageSetup orientation="portrait" r:id="rId1"/>
  <headerFooter alignWithMargins="0">
    <oddHeader>&amp;C2012/13 Hunt Season</oddHeader>
  </headerFooter>
  <ignoredErrors>
    <ignoredError sqref="A17:A43" numberStoredAsText="1"/>
    <ignoredError sqref="G2:I6 G45:H45 G44 H44 I45 I44 G38:I42 G8:I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==DUCK by BLIND==</vt:lpstr>
      <vt:lpstr>==GOOSE by BLIND==</vt:lpstr>
      <vt:lpstr>==HUNTER by BLIND==</vt:lpstr>
      <vt:lpstr>TOTAL DUCK SUMM</vt:lpstr>
      <vt:lpstr>TOTAL GOOSE SUMM</vt:lpstr>
      <vt:lpstr>BLIND RANKING STATS</vt:lpstr>
    </vt:vector>
  </TitlesOfParts>
  <Company>Micron Electronics,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2012-10-15T16:17:42Z</cp:lastPrinted>
  <dcterms:created xsi:type="dcterms:W3CDTF">2002-10-11T22:30:14Z</dcterms:created>
  <dcterms:modified xsi:type="dcterms:W3CDTF">2016-03-10T16:15:18Z</dcterms:modified>
</cp:coreProperties>
</file>