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15" windowWidth="15480" windowHeight="11640" firstSheet="1" activeTab="5"/>
  </bookViews>
  <sheets>
    <sheet name="==DUCK by BLIND==" sheetId="1" r:id="rId1"/>
    <sheet name="==GOOSE by BLIND==" sheetId="2" r:id="rId2"/>
    <sheet name="==HUNTER by BLIND==" sheetId="3" r:id="rId3"/>
    <sheet name="TOTAL DUCK SUMM" sheetId="6" r:id="rId4"/>
    <sheet name="TOTAL GOOSE SUMM" sheetId="5" r:id="rId5"/>
    <sheet name="BLIND RANKING STATS" sheetId="7" r:id="rId6"/>
  </sheets>
  <definedNames>
    <definedName name="_xlnm.Print_Area" localSheetId="0">'==DUCK by BLIND=='!$A$1:$AQ$82</definedName>
  </definedNames>
  <calcPr calcId="145621"/>
</workbook>
</file>

<file path=xl/calcChain.xml><?xml version="1.0" encoding="utf-8"?>
<calcChain xmlns="http://schemas.openxmlformats.org/spreadsheetml/2006/main">
  <c r="B14" i="5" l="1"/>
  <c r="C14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3" i="5"/>
  <c r="C12" i="5"/>
  <c r="C11" i="5"/>
  <c r="C10" i="5"/>
  <c r="C9" i="5"/>
  <c r="C8" i="5"/>
  <c r="C7" i="5"/>
  <c r="C6" i="5"/>
  <c r="C5" i="5"/>
  <c r="C4" i="5"/>
  <c r="C3" i="5"/>
  <c r="C2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3" i="5"/>
  <c r="B12" i="5"/>
  <c r="B11" i="5"/>
  <c r="B10" i="5"/>
  <c r="B9" i="5"/>
  <c r="B8" i="5"/>
  <c r="B7" i="5"/>
  <c r="B6" i="5"/>
  <c r="B5" i="5"/>
  <c r="B4" i="5"/>
  <c r="B3" i="5"/>
  <c r="B2" i="5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B2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D14" i="5" l="1"/>
  <c r="D37" i="5"/>
  <c r="D35" i="5"/>
  <c r="D34" i="5"/>
  <c r="D33" i="5"/>
  <c r="D29" i="5"/>
  <c r="D4" i="5"/>
  <c r="D3" i="5"/>
  <c r="D2" i="5"/>
  <c r="D37" i="6"/>
  <c r="D35" i="6"/>
  <c r="D34" i="6"/>
  <c r="D30" i="6"/>
  <c r="D24" i="6"/>
  <c r="D4" i="6"/>
  <c r="D3" i="6"/>
  <c r="D2" i="6"/>
  <c r="AF30" i="3"/>
  <c r="AF4" i="3"/>
  <c r="AF3" i="3"/>
  <c r="AF2" i="3"/>
  <c r="AF20" i="2"/>
  <c r="AF4" i="2"/>
  <c r="AF3" i="2"/>
  <c r="AF2" i="2"/>
  <c r="AF37" i="1"/>
  <c r="AF36" i="1"/>
  <c r="AF4" i="1"/>
  <c r="AF3" i="1"/>
  <c r="AF2" i="1"/>
  <c r="AF10" i="1"/>
  <c r="AF49" i="3"/>
  <c r="AF49" i="2"/>
  <c r="D49" i="5" s="1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19" i="2"/>
  <c r="AF18" i="2"/>
  <c r="AF17" i="2"/>
  <c r="D17" i="5"/>
  <c r="AF16" i="2"/>
  <c r="AF15" i="2"/>
  <c r="AF14" i="2"/>
  <c r="AF13" i="2"/>
  <c r="AF12" i="2"/>
  <c r="AF11" i="2"/>
  <c r="AF10" i="2"/>
  <c r="D10" i="5" s="1"/>
  <c r="AF9" i="2"/>
  <c r="AF8" i="2"/>
  <c r="AF7" i="2"/>
  <c r="AF6" i="2"/>
  <c r="AF5" i="2"/>
  <c r="AF49" i="1"/>
  <c r="AF14" i="3"/>
  <c r="AF14" i="1"/>
  <c r="AF48" i="3"/>
  <c r="AF47" i="3"/>
  <c r="AF46" i="3"/>
  <c r="AF45" i="3"/>
  <c r="AF44" i="3"/>
  <c r="AF43" i="3"/>
  <c r="AF42" i="3"/>
  <c r="AF41" i="3"/>
  <c r="AF40" i="3"/>
  <c r="AF39" i="3"/>
  <c r="AF38" i="3"/>
  <c r="AF37" i="3"/>
  <c r="AF36" i="3"/>
  <c r="AF35" i="3"/>
  <c r="AF34" i="3"/>
  <c r="AF33" i="3"/>
  <c r="AF32" i="3"/>
  <c r="AF31" i="3"/>
  <c r="AF29" i="3"/>
  <c r="AF28" i="3"/>
  <c r="AF27" i="3"/>
  <c r="AF26" i="3"/>
  <c r="AF25" i="3"/>
  <c r="AF24" i="3"/>
  <c r="AF23" i="3"/>
  <c r="AF22" i="3"/>
  <c r="AF21" i="3"/>
  <c r="AF20" i="3"/>
  <c r="AF19" i="3"/>
  <c r="D19" i="5"/>
  <c r="AF18" i="3"/>
  <c r="D18" i="6" s="1"/>
  <c r="D18" i="5"/>
  <c r="AF17" i="3"/>
  <c r="AF16" i="3"/>
  <c r="AF15" i="3"/>
  <c r="AF13" i="3"/>
  <c r="AF12" i="3"/>
  <c r="AF11" i="3"/>
  <c r="AF10" i="3"/>
  <c r="AF9" i="3"/>
  <c r="AF8" i="3"/>
  <c r="AF7" i="3"/>
  <c r="AF6" i="3"/>
  <c r="AF5" i="3"/>
  <c r="D5" i="5" s="1"/>
  <c r="AE51" i="2"/>
  <c r="E32" i="7" s="1"/>
  <c r="AE51" i="1"/>
  <c r="D32" i="7" s="1"/>
  <c r="AF48" i="1"/>
  <c r="AF47" i="1"/>
  <c r="AF46" i="1"/>
  <c r="AF45" i="1"/>
  <c r="AF44" i="1"/>
  <c r="AF43" i="1"/>
  <c r="AF42" i="1"/>
  <c r="AF41" i="1"/>
  <c r="AF40" i="1"/>
  <c r="AF39" i="1"/>
  <c r="AF38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3" i="1"/>
  <c r="AF12" i="1"/>
  <c r="AF11" i="1"/>
  <c r="AF9" i="1"/>
  <c r="AF8" i="1"/>
  <c r="AF7" i="1"/>
  <c r="AF6" i="1"/>
  <c r="AF5" i="1"/>
  <c r="C51" i="2"/>
  <c r="E4" i="7" s="1"/>
  <c r="D51" i="2"/>
  <c r="E5" i="7" s="1"/>
  <c r="E51" i="2"/>
  <c r="E6" i="7" s="1"/>
  <c r="F51" i="2"/>
  <c r="E7" i="7" s="1"/>
  <c r="G51" i="2"/>
  <c r="E8" i="7" s="1"/>
  <c r="H51" i="2"/>
  <c r="E9" i="7" s="1"/>
  <c r="I51" i="2"/>
  <c r="E10" i="7" s="1"/>
  <c r="J51" i="2"/>
  <c r="E11" i="7" s="1"/>
  <c r="K51" i="2"/>
  <c r="E12" i="7" s="1"/>
  <c r="L51" i="2"/>
  <c r="E13" i="7" s="1"/>
  <c r="M51" i="2"/>
  <c r="E14" i="7" s="1"/>
  <c r="N51" i="2"/>
  <c r="E15" i="7" s="1"/>
  <c r="O51" i="2"/>
  <c r="E16" i="7" s="1"/>
  <c r="P51" i="2"/>
  <c r="E17" i="7" s="1"/>
  <c r="Q51" i="2"/>
  <c r="E18" i="7" s="1"/>
  <c r="R51" i="2"/>
  <c r="E19" i="7" s="1"/>
  <c r="S51" i="2"/>
  <c r="E20" i="7" s="1"/>
  <c r="T51" i="2"/>
  <c r="E21" i="7" s="1"/>
  <c r="U51" i="2"/>
  <c r="V51" i="2"/>
  <c r="E23" i="7" s="1"/>
  <c r="W51" i="2"/>
  <c r="E24" i="7" s="1"/>
  <c r="X51" i="2"/>
  <c r="E25" i="7" s="1"/>
  <c r="Y51" i="2"/>
  <c r="E26" i="7" s="1"/>
  <c r="Z51" i="2"/>
  <c r="E27" i="7" s="1"/>
  <c r="AA51" i="2"/>
  <c r="E28" i="7" s="1"/>
  <c r="AB51" i="2"/>
  <c r="AC51" i="2"/>
  <c r="E30" i="7" s="1"/>
  <c r="AD51" i="2"/>
  <c r="E31" i="7" s="1"/>
  <c r="B51" i="2"/>
  <c r="E3" i="7" s="1"/>
  <c r="C51" i="1"/>
  <c r="D4" i="7" s="1"/>
  <c r="D51" i="1"/>
  <c r="E51" i="1"/>
  <c r="F51" i="1"/>
  <c r="D7" i="7" s="1"/>
  <c r="G51" i="1"/>
  <c r="D8" i="7" s="1"/>
  <c r="H51" i="1"/>
  <c r="D9" i="7" s="1"/>
  <c r="I51" i="1"/>
  <c r="D10" i="7" s="1"/>
  <c r="J51" i="1"/>
  <c r="D11" i="7" s="1"/>
  <c r="K51" i="1"/>
  <c r="D12" i="7" s="1"/>
  <c r="L51" i="1"/>
  <c r="D13" i="7" s="1"/>
  <c r="M51" i="1"/>
  <c r="D14" i="7" s="1"/>
  <c r="N51" i="1"/>
  <c r="D15" i="7" s="1"/>
  <c r="O51" i="1"/>
  <c r="D16" i="7" s="1"/>
  <c r="P51" i="1"/>
  <c r="Q51" i="1"/>
  <c r="D18" i="7" s="1"/>
  <c r="R51" i="1"/>
  <c r="D19" i="7" s="1"/>
  <c r="S51" i="1"/>
  <c r="D20" i="7" s="1"/>
  <c r="T51" i="1"/>
  <c r="U51" i="1"/>
  <c r="D22" i="7" s="1"/>
  <c r="V51" i="1"/>
  <c r="D23" i="7" s="1"/>
  <c r="W51" i="1"/>
  <c r="D24" i="7" s="1"/>
  <c r="X51" i="1"/>
  <c r="D25" i="7" s="1"/>
  <c r="Y51" i="1"/>
  <c r="D26" i="7" s="1"/>
  <c r="Z51" i="1"/>
  <c r="D27" i="7" s="1"/>
  <c r="AA51" i="1"/>
  <c r="D28" i="7" s="1"/>
  <c r="AB51" i="1"/>
  <c r="AC51" i="1"/>
  <c r="AD51" i="1"/>
  <c r="D31" i="7" s="1"/>
  <c r="B51" i="1"/>
  <c r="D3" i="7" s="1"/>
  <c r="C50" i="3"/>
  <c r="D50" i="3"/>
  <c r="C5" i="7" s="1"/>
  <c r="E50" i="3"/>
  <c r="C6" i="7" s="1"/>
  <c r="F50" i="3"/>
  <c r="G50" i="3"/>
  <c r="H50" i="3"/>
  <c r="C9" i="7" s="1"/>
  <c r="I50" i="3"/>
  <c r="C10" i="7" s="1"/>
  <c r="J50" i="3"/>
  <c r="C11" i="7" s="1"/>
  <c r="K50" i="3"/>
  <c r="L50" i="3"/>
  <c r="C13" i="7" s="1"/>
  <c r="M50" i="3"/>
  <c r="C14" i="7" s="1"/>
  <c r="N50" i="3"/>
  <c r="C15" i="7" s="1"/>
  <c r="O50" i="3"/>
  <c r="C16" i="7" s="1"/>
  <c r="P50" i="3"/>
  <c r="C17" i="7" s="1"/>
  <c r="Q50" i="3"/>
  <c r="C18" i="7" s="1"/>
  <c r="R50" i="3"/>
  <c r="C19" i="7" s="1"/>
  <c r="S50" i="3"/>
  <c r="T50" i="3"/>
  <c r="C21" i="7" s="1"/>
  <c r="U50" i="3"/>
  <c r="C22" i="7" s="1"/>
  <c r="V50" i="3"/>
  <c r="C23" i="7" s="1"/>
  <c r="W50" i="3"/>
  <c r="C24" i="7" s="1"/>
  <c r="X50" i="3"/>
  <c r="C25" i="7" s="1"/>
  <c r="Y50" i="3"/>
  <c r="C26" i="7" s="1"/>
  <c r="Z50" i="3"/>
  <c r="C27" i="7" s="1"/>
  <c r="AA50" i="3"/>
  <c r="C28" i="7" s="1"/>
  <c r="AB50" i="3"/>
  <c r="C29" i="7" s="1"/>
  <c r="AC50" i="3"/>
  <c r="C30" i="7" s="1"/>
  <c r="AD50" i="3"/>
  <c r="C31" i="7" s="1"/>
  <c r="AE50" i="3"/>
  <c r="B50" i="3"/>
  <c r="C3" i="7" s="1"/>
  <c r="AE52" i="1" l="1"/>
  <c r="K52" i="2"/>
  <c r="G52" i="2"/>
  <c r="M52" i="2"/>
  <c r="F52" i="2"/>
  <c r="V52" i="1"/>
  <c r="L52" i="2"/>
  <c r="P52" i="2"/>
  <c r="J52" i="2"/>
  <c r="AC52" i="2"/>
  <c r="N52" i="1"/>
  <c r="U52" i="1"/>
  <c r="H52" i="1"/>
  <c r="V52" i="2"/>
  <c r="X52" i="2"/>
  <c r="B52" i="2"/>
  <c r="L52" i="1"/>
  <c r="H52" i="2"/>
  <c r="C52" i="2"/>
  <c r="R52" i="2"/>
  <c r="J52" i="1"/>
  <c r="F31" i="7"/>
  <c r="F52" i="1"/>
  <c r="D52" i="1"/>
  <c r="E52" i="1"/>
  <c r="T52" i="2"/>
  <c r="C20" i="7"/>
  <c r="U52" i="2"/>
  <c r="AC52" i="1"/>
  <c r="H25" i="7"/>
  <c r="AE52" i="2"/>
  <c r="AD52" i="1"/>
  <c r="X52" i="1"/>
  <c r="C32" i="7"/>
  <c r="G32" i="7" s="1"/>
  <c r="AB52" i="1"/>
  <c r="AB52" i="2"/>
  <c r="G25" i="7"/>
  <c r="N52" i="2"/>
  <c r="G23" i="7"/>
  <c r="T52" i="1"/>
  <c r="P52" i="1"/>
  <c r="G15" i="7"/>
  <c r="C7" i="7"/>
  <c r="G7" i="7" s="1"/>
  <c r="E22" i="7"/>
  <c r="G22" i="7" s="1"/>
  <c r="AD52" i="2"/>
  <c r="W52" i="2"/>
  <c r="E29" i="7"/>
  <c r="G29" i="7" s="1"/>
  <c r="O52" i="2"/>
  <c r="D5" i="7"/>
  <c r="H5" i="7" s="1"/>
  <c r="F32" i="7"/>
  <c r="F25" i="7"/>
  <c r="D17" i="7"/>
  <c r="F17" i="7" s="1"/>
  <c r="H11" i="7"/>
  <c r="D15" i="5"/>
  <c r="K52" i="1"/>
  <c r="C52" i="1"/>
  <c r="D12" i="6"/>
  <c r="G11" i="7"/>
  <c r="C12" i="7"/>
  <c r="F12" i="7" s="1"/>
  <c r="F19" i="7"/>
  <c r="G9" i="7"/>
  <c r="G52" i="1"/>
  <c r="H23" i="7"/>
  <c r="D52" i="2"/>
  <c r="D45" i="6"/>
  <c r="D29" i="6"/>
  <c r="C8" i="7"/>
  <c r="C4" i="7"/>
  <c r="F4" i="7" s="1"/>
  <c r="D21" i="5"/>
  <c r="E52" i="2"/>
  <c r="D12" i="5"/>
  <c r="D15" i="6"/>
  <c r="F15" i="7"/>
  <c r="I52" i="1"/>
  <c r="G14" i="7"/>
  <c r="I52" i="2"/>
  <c r="G5" i="7"/>
  <c r="D8" i="6"/>
  <c r="D27" i="5"/>
  <c r="D42" i="5"/>
  <c r="F9" i="7"/>
  <c r="D42" i="6"/>
  <c r="AF50" i="3"/>
  <c r="F24" i="7"/>
  <c r="R52" i="1"/>
  <c r="M52" i="1"/>
  <c r="G31" i="7"/>
  <c r="G13" i="7"/>
  <c r="C50" i="5"/>
  <c r="D41" i="6"/>
  <c r="D28" i="5"/>
  <c r="D22" i="5"/>
  <c r="G6" i="7"/>
  <c r="D21" i="6"/>
  <c r="D47" i="6"/>
  <c r="D11" i="5"/>
  <c r="D26" i="5"/>
  <c r="D41" i="5"/>
  <c r="H31" i="7"/>
  <c r="F10" i="7"/>
  <c r="G24" i="7"/>
  <c r="G19" i="7"/>
  <c r="G10" i="7"/>
  <c r="D7" i="6"/>
  <c r="D16" i="6"/>
  <c r="D28" i="6"/>
  <c r="D40" i="6"/>
  <c r="D48" i="6"/>
  <c r="D49" i="6"/>
  <c r="D9" i="5"/>
  <c r="D20" i="5"/>
  <c r="D36" i="5"/>
  <c r="D48" i="5"/>
  <c r="D17" i="6"/>
  <c r="D43" i="6"/>
  <c r="D44" i="5"/>
  <c r="D11" i="6"/>
  <c r="D25" i="6"/>
  <c r="D32" i="6"/>
  <c r="D38" i="6"/>
  <c r="D44" i="6"/>
  <c r="D45" i="5"/>
  <c r="D23" i="5"/>
  <c r="D31" i="5"/>
  <c r="D38" i="5"/>
  <c r="D22" i="6"/>
  <c r="D36" i="6"/>
  <c r="D10" i="6"/>
  <c r="D23" i="6"/>
  <c r="D30" i="5"/>
  <c r="G30" i="7"/>
  <c r="G21" i="7"/>
  <c r="D5" i="6"/>
  <c r="D19" i="6"/>
  <c r="D26" i="6"/>
  <c r="D33" i="6"/>
  <c r="D13" i="5"/>
  <c r="D24" i="5"/>
  <c r="D32" i="5"/>
  <c r="D39" i="5"/>
  <c r="D46" i="5"/>
  <c r="D9" i="6"/>
  <c r="D16" i="5"/>
  <c r="D31" i="6"/>
  <c r="D43" i="5"/>
  <c r="F22" i="7"/>
  <c r="F11" i="7"/>
  <c r="G16" i="7"/>
  <c r="D6" i="6"/>
  <c r="D13" i="6"/>
  <c r="D20" i="6"/>
  <c r="D27" i="6"/>
  <c r="D39" i="6"/>
  <c r="D46" i="6"/>
  <c r="D7" i="5"/>
  <c r="D8" i="5"/>
  <c r="D25" i="5"/>
  <c r="D40" i="5"/>
  <c r="D47" i="5"/>
  <c r="H32" i="7"/>
  <c r="H14" i="7"/>
  <c r="B50" i="5"/>
  <c r="D6" i="5"/>
  <c r="G17" i="7"/>
  <c r="H9" i="7"/>
  <c r="AF51" i="2"/>
  <c r="G3" i="7"/>
  <c r="H13" i="7"/>
  <c r="H12" i="7"/>
  <c r="H7" i="7"/>
  <c r="H19" i="7"/>
  <c r="D29" i="7"/>
  <c r="D6" i="7"/>
  <c r="F6" i="7" s="1"/>
  <c r="W52" i="1"/>
  <c r="D30" i="7"/>
  <c r="F30" i="7" s="1"/>
  <c r="D21" i="7"/>
  <c r="F21" i="7" s="1"/>
  <c r="F16" i="7"/>
  <c r="H16" i="7"/>
  <c r="F14" i="7"/>
  <c r="O52" i="1"/>
  <c r="B52" i="1"/>
  <c r="H10" i="7"/>
  <c r="H15" i="7"/>
  <c r="F13" i="7"/>
  <c r="F23" i="7"/>
  <c r="B50" i="6"/>
  <c r="AF51" i="1"/>
  <c r="H24" i="7"/>
  <c r="F3" i="7"/>
  <c r="H3" i="7"/>
  <c r="H22" i="7" l="1"/>
  <c r="F7" i="7"/>
  <c r="H17" i="7"/>
  <c r="H29" i="7"/>
  <c r="G4" i="7"/>
  <c r="F5" i="7"/>
  <c r="H4" i="7"/>
  <c r="E33" i="7"/>
  <c r="C33" i="7"/>
  <c r="F29" i="7"/>
  <c r="D50" i="5"/>
  <c r="C50" i="6"/>
  <c r="D50" i="6" s="1"/>
  <c r="AF52" i="2"/>
  <c r="AF52" i="1"/>
  <c r="H8" i="7"/>
  <c r="D14" i="6"/>
  <c r="G12" i="7"/>
  <c r="F8" i="7"/>
  <c r="G8" i="7"/>
  <c r="H21" i="7"/>
  <c r="H30" i="7"/>
  <c r="H6" i="7"/>
  <c r="D33" i="7"/>
  <c r="G33" i="7" l="1"/>
  <c r="F33" i="7"/>
  <c r="H33" i="7"/>
</calcChain>
</file>

<file path=xl/sharedStrings.xml><?xml version="1.0" encoding="utf-8"?>
<sst xmlns="http://schemas.openxmlformats.org/spreadsheetml/2006/main" count="142" uniqueCount="59">
  <si>
    <t>DATE</t>
  </si>
  <si>
    <t># HUNTERS</t>
  </si>
  <si>
    <t># DUCKS</t>
  </si>
  <si>
    <t>DUCKS/HUNTER</t>
  </si>
  <si>
    <t># GEESE</t>
  </si>
  <si>
    <t>GEESE/HUNTER</t>
  </si>
  <si>
    <t>GRAND TOTAL</t>
  </si>
  <si>
    <t>BLIND #</t>
  </si>
  <si>
    <t>17a</t>
  </si>
  <si>
    <t>Not Hunted</t>
  </si>
  <si>
    <t>Total</t>
  </si>
  <si>
    <t>TOTAL</t>
  </si>
  <si>
    <t>Total Geese/Blind</t>
  </si>
  <si>
    <t>Average Geese/Hunter</t>
  </si>
  <si>
    <t>Total Ducks/Blind</t>
  </si>
  <si>
    <t>Average Ducks/Hunter</t>
  </si>
  <si>
    <t>Youth Hunt</t>
  </si>
  <si>
    <t>Blind #</t>
  </si>
  <si>
    <t>Location</t>
  </si>
  <si>
    <t>Total Hunters</t>
  </si>
  <si>
    <t>Total Ducks</t>
  </si>
  <si>
    <t>Total Geese</t>
  </si>
  <si>
    <t>Avg Ducks/Hunter</t>
  </si>
  <si>
    <t>Avg Geese/Hunter</t>
  </si>
  <si>
    <t>Avg Birds/Hunter</t>
  </si>
  <si>
    <t>Slough</t>
  </si>
  <si>
    <t>12</t>
  </si>
  <si>
    <t>13</t>
  </si>
  <si>
    <t>15</t>
  </si>
  <si>
    <t>16</t>
  </si>
  <si>
    <t>18</t>
  </si>
  <si>
    <t>19</t>
  </si>
  <si>
    <t>20</t>
  </si>
  <si>
    <t>21</t>
  </si>
  <si>
    <t>22</t>
  </si>
  <si>
    <t>Field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</si>
  <si>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</si>
  <si>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</si>
  <si>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</si>
  <si>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</si>
  <si>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</si>
  <si>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</si>
  <si>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</si>
  <si>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</si>
  <si>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</si>
  <si>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</si>
  <si>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</si>
  <si>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</si>
  <si>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</si>
  <si>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</si>
  <si>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</si>
  <si>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</si>
  <si>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</si>
  <si>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</si>
  <si>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</si>
  <si>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19a</t>
  </si>
  <si>
    <t>17</t>
  </si>
  <si>
    <t>2014/2015 Hunting Season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</si>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</sst>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;@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2" fillId="0" borderId="0" xfId="0" applyFont="1"/>
    <xf numFmtId="0" fontId="1" fillId="0" borderId="5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/>
    </xf>
    <xf numFmtId="2" fontId="6" fillId="0" borderId="1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" fontId="6" fillId="0" borderId="10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6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9" fontId="2" fillId="0" borderId="0" xfId="0" applyNumberFormat="1" applyFont="1"/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16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53"/>
  <sheetViews>
    <sheetView zoomScaleNormal="100" workbookViewId="0">
      <pane xSplit="1" ySplit="1" topLeftCell="B14" activePane="bottomRight" state="frozenSplit"/>
      <selection activeCell="D14" activeCellId="1" sqref="B26 D14"/>
      <selection pane="topRight" activeCell="D14" activeCellId="1" sqref="B26 D14"/>
      <selection pane="bottomLeft" activeCell="D14" activeCellId="1" sqref="B26 D14"/>
      <selection pane="bottomRight" activeCell="AA28" sqref="AA28"/>
    </sheetView>
  </sheetViews>
  <sheetFormatPr defaultRowHeight="12.75" x14ac:dyDescent="0.2"/>
  <cols>
    <col min="1" max="1" width="20.7109375" style="4" customWidth="1"/>
    <col min="2" max="31" width="4.7109375" style="4" customWidth="1"/>
    <col min="32" max="32" width="10.7109375" style="4" customWidth="1"/>
    <col min="33" max="34" width="4.7109375" style="4" customWidth="1"/>
    <col min="35" max="35" width="15.7109375" style="4" customWidth="1"/>
    <col min="36" max="16384" width="9.140625" style="4"/>
  </cols>
  <sheetData>
    <row r="1" spans="1:35" s="46" customFormat="1" ht="15" customHeight="1" thickTop="1" thickBot="1" x14ac:dyDescent="0.25">
      <c r="A1" s="43" t="s">
        <v>0</v>
      </c>
      <c r="B1" s="44">
        <v>1</v>
      </c>
      <c r="C1" s="44">
        <v>2</v>
      </c>
      <c r="D1" s="44">
        <v>4</v>
      </c>
      <c r="E1" s="44">
        <v>5</v>
      </c>
      <c r="F1" s="44">
        <v>6</v>
      </c>
      <c r="G1" s="44">
        <v>7</v>
      </c>
      <c r="H1" s="44">
        <v>8</v>
      </c>
      <c r="I1" s="44">
        <v>9</v>
      </c>
      <c r="J1" s="44">
        <v>10</v>
      </c>
      <c r="K1" s="44">
        <v>11</v>
      </c>
      <c r="L1" s="44">
        <v>12</v>
      </c>
      <c r="M1" s="44">
        <v>13</v>
      </c>
      <c r="N1" s="44">
        <v>15</v>
      </c>
      <c r="O1" s="44">
        <v>16</v>
      </c>
      <c r="P1" s="44" t="s">
        <v>56</v>
      </c>
      <c r="Q1" s="44" t="s">
        <v>30</v>
      </c>
      <c r="R1" s="44">
        <v>19</v>
      </c>
      <c r="S1" s="44" t="s">
        <v>55</v>
      </c>
      <c r="T1" s="44">
        <v>20</v>
      </c>
      <c r="U1" s="44">
        <v>21</v>
      </c>
      <c r="V1" s="44">
        <v>22</v>
      </c>
      <c r="W1" s="44">
        <v>23</v>
      </c>
      <c r="X1" s="44">
        <v>24</v>
      </c>
      <c r="Y1" s="44">
        <v>25</v>
      </c>
      <c r="Z1" s="44">
        <v>26</v>
      </c>
      <c r="AA1" s="44">
        <v>27</v>
      </c>
      <c r="AB1" s="44">
        <v>28</v>
      </c>
      <c r="AC1" s="44">
        <v>29</v>
      </c>
      <c r="AD1" s="44">
        <v>30</v>
      </c>
      <c r="AE1" s="44">
        <v>31</v>
      </c>
      <c r="AF1" s="45" t="s">
        <v>11</v>
      </c>
    </row>
    <row r="2" spans="1:35" ht="15" customHeight="1" thickTop="1" x14ac:dyDescent="0.2">
      <c r="A2" s="29">
        <v>41923</v>
      </c>
      <c r="B2" s="40">
        <v>16</v>
      </c>
      <c r="C2" s="40">
        <v>10</v>
      </c>
      <c r="D2" s="21"/>
      <c r="E2" s="21"/>
      <c r="F2" s="81">
        <v>26</v>
      </c>
      <c r="G2" s="21"/>
      <c r="H2" s="81">
        <v>8</v>
      </c>
      <c r="I2" s="40">
        <v>2</v>
      </c>
      <c r="J2" s="40">
        <v>15</v>
      </c>
      <c r="K2" s="81">
        <v>28</v>
      </c>
      <c r="L2" s="21"/>
      <c r="M2" s="21"/>
      <c r="N2" s="81">
        <v>7</v>
      </c>
      <c r="O2" s="40">
        <v>12</v>
      </c>
      <c r="P2" s="81">
        <v>4</v>
      </c>
      <c r="Q2" s="21"/>
      <c r="R2" s="81">
        <v>12</v>
      </c>
      <c r="S2" s="21"/>
      <c r="T2" s="40">
        <v>5</v>
      </c>
      <c r="U2" s="21"/>
      <c r="V2" s="40">
        <v>0</v>
      </c>
      <c r="W2" s="21"/>
      <c r="X2" s="21"/>
      <c r="Y2" s="21"/>
      <c r="Z2" s="21"/>
      <c r="AA2" s="21"/>
      <c r="AB2" s="21"/>
      <c r="AC2" s="21"/>
      <c r="AD2" s="21"/>
      <c r="AE2" s="21"/>
      <c r="AF2" s="40">
        <f t="shared" ref="AF2:AF4" si="0">SUM(B2:AE2)</f>
        <v>145</v>
      </c>
      <c r="AG2" s="18"/>
      <c r="AH2" s="18"/>
      <c r="AI2" s="18"/>
    </row>
    <row r="3" spans="1:35" ht="15" customHeight="1" x14ac:dyDescent="0.2">
      <c r="A3" s="30">
        <v>41924</v>
      </c>
      <c r="B3" s="40">
        <v>0</v>
      </c>
      <c r="C3" s="40">
        <v>4</v>
      </c>
      <c r="D3" s="21"/>
      <c r="E3" s="21"/>
      <c r="F3" s="41">
        <v>4</v>
      </c>
      <c r="G3" s="21"/>
      <c r="H3" s="41">
        <v>1</v>
      </c>
      <c r="I3" s="21"/>
      <c r="J3" s="21"/>
      <c r="K3" s="41">
        <v>17</v>
      </c>
      <c r="L3" s="21"/>
      <c r="M3" s="21"/>
      <c r="N3" s="41">
        <v>14</v>
      </c>
      <c r="O3" s="40">
        <v>1</v>
      </c>
      <c r="P3" s="21"/>
      <c r="Q3" s="21"/>
      <c r="R3" s="40">
        <v>4</v>
      </c>
      <c r="S3" s="21"/>
      <c r="T3" s="21"/>
      <c r="U3" s="21"/>
      <c r="V3" s="40">
        <v>4</v>
      </c>
      <c r="W3" s="21"/>
      <c r="X3" s="21"/>
      <c r="Y3" s="21"/>
      <c r="Z3" s="21"/>
      <c r="AA3" s="21"/>
      <c r="AB3" s="21"/>
      <c r="AC3" s="21"/>
      <c r="AD3" s="21"/>
      <c r="AE3" s="21"/>
      <c r="AF3" s="40">
        <f t="shared" si="0"/>
        <v>49</v>
      </c>
      <c r="AG3" s="18"/>
      <c r="AH3" s="21"/>
      <c r="AI3" s="5" t="s">
        <v>9</v>
      </c>
    </row>
    <row r="4" spans="1:35" ht="15" customHeight="1" x14ac:dyDescent="0.2">
      <c r="A4" s="30">
        <v>41927</v>
      </c>
      <c r="B4" s="21"/>
      <c r="C4" s="21"/>
      <c r="D4" s="40">
        <v>9</v>
      </c>
      <c r="E4" s="21"/>
      <c r="F4" s="41">
        <v>3</v>
      </c>
      <c r="G4" s="21"/>
      <c r="H4" s="41">
        <v>0</v>
      </c>
      <c r="I4" s="21"/>
      <c r="J4" s="21"/>
      <c r="K4" s="40">
        <v>6</v>
      </c>
      <c r="L4" s="21"/>
      <c r="M4" s="21"/>
      <c r="N4" s="40">
        <v>3</v>
      </c>
      <c r="O4" s="21"/>
      <c r="P4" s="21"/>
      <c r="Q4" s="21"/>
      <c r="R4" s="40">
        <v>10</v>
      </c>
      <c r="S4" s="21"/>
      <c r="T4" s="21"/>
      <c r="U4" s="21"/>
      <c r="V4" s="21"/>
      <c r="W4" s="21"/>
      <c r="X4" s="21"/>
      <c r="Y4" s="21"/>
      <c r="Z4" s="21"/>
      <c r="AA4" s="21"/>
      <c r="AB4" s="40">
        <v>0</v>
      </c>
      <c r="AC4" s="21"/>
      <c r="AD4" s="21"/>
      <c r="AE4" s="21"/>
      <c r="AF4" s="40">
        <f t="shared" si="0"/>
        <v>31</v>
      </c>
      <c r="AG4" s="18"/>
      <c r="AH4" s="18"/>
      <c r="AI4" s="18"/>
    </row>
    <row r="5" spans="1:35" ht="15" customHeight="1" x14ac:dyDescent="0.2">
      <c r="A5" s="30">
        <v>41930</v>
      </c>
      <c r="B5" s="40">
        <v>13</v>
      </c>
      <c r="C5" s="21"/>
      <c r="D5" s="40">
        <v>7</v>
      </c>
      <c r="E5" s="21"/>
      <c r="F5" s="41">
        <v>7</v>
      </c>
      <c r="G5" s="21"/>
      <c r="H5" s="41">
        <v>0</v>
      </c>
      <c r="I5" s="40">
        <v>4</v>
      </c>
      <c r="J5" s="21"/>
      <c r="K5" s="40">
        <v>0</v>
      </c>
      <c r="L5" s="21"/>
      <c r="M5" s="40">
        <v>0</v>
      </c>
      <c r="N5" s="41">
        <v>3</v>
      </c>
      <c r="O5" s="21"/>
      <c r="P5" s="21"/>
      <c r="Q5" s="21"/>
      <c r="R5" s="40">
        <v>0</v>
      </c>
      <c r="S5" s="21"/>
      <c r="T5" s="40">
        <v>6</v>
      </c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40">
        <f t="shared" ref="AF5:AF49" si="1">SUM(B5:AE5)</f>
        <v>40</v>
      </c>
      <c r="AG5" s="18"/>
      <c r="AH5" s="85"/>
      <c r="AI5" s="5" t="s">
        <v>16</v>
      </c>
    </row>
    <row r="6" spans="1:35" ht="15" customHeight="1" x14ac:dyDescent="0.2">
      <c r="A6" s="30">
        <v>41931</v>
      </c>
      <c r="B6" s="40">
        <v>2</v>
      </c>
      <c r="C6" s="40">
        <v>1</v>
      </c>
      <c r="D6" s="40">
        <v>0</v>
      </c>
      <c r="E6" s="21"/>
      <c r="F6" s="41">
        <v>0</v>
      </c>
      <c r="G6" s="21"/>
      <c r="H6" s="41">
        <v>1</v>
      </c>
      <c r="I6" s="21"/>
      <c r="J6" s="21"/>
      <c r="K6" s="21"/>
      <c r="L6" s="21"/>
      <c r="M6" s="21"/>
      <c r="N6" s="40">
        <v>0</v>
      </c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40">
        <f t="shared" si="1"/>
        <v>4</v>
      </c>
      <c r="AG6" s="18"/>
      <c r="AH6" s="18"/>
      <c r="AI6" s="18"/>
    </row>
    <row r="7" spans="1:35" ht="15" customHeight="1" x14ac:dyDescent="0.2">
      <c r="A7" s="30">
        <v>41934</v>
      </c>
      <c r="B7" s="40">
        <v>1</v>
      </c>
      <c r="C7" s="21"/>
      <c r="D7" s="40">
        <v>11</v>
      </c>
      <c r="E7" s="21"/>
      <c r="F7" s="41">
        <v>4</v>
      </c>
      <c r="G7" s="21"/>
      <c r="H7" s="41">
        <v>0</v>
      </c>
      <c r="I7" s="21"/>
      <c r="J7" s="21"/>
      <c r="K7" s="21"/>
      <c r="L7" s="21"/>
      <c r="M7" s="21"/>
      <c r="N7" s="41">
        <v>1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40">
        <f t="shared" si="1"/>
        <v>17</v>
      </c>
      <c r="AG7" s="18"/>
      <c r="AH7" s="18"/>
      <c r="AI7" s="18"/>
    </row>
    <row r="8" spans="1:35" ht="15" customHeight="1" x14ac:dyDescent="0.2">
      <c r="A8" s="30">
        <v>41937</v>
      </c>
      <c r="B8" s="21"/>
      <c r="C8" s="21"/>
      <c r="D8" s="40">
        <v>4</v>
      </c>
      <c r="E8" s="21"/>
      <c r="F8" s="41">
        <v>3</v>
      </c>
      <c r="G8" s="21"/>
      <c r="H8" s="21"/>
      <c r="I8" s="40">
        <v>0</v>
      </c>
      <c r="J8" s="21"/>
      <c r="K8" s="21"/>
      <c r="L8" s="21"/>
      <c r="M8" s="21"/>
      <c r="N8" s="41">
        <v>2</v>
      </c>
      <c r="O8" s="40">
        <v>5</v>
      </c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40">
        <f t="shared" si="1"/>
        <v>14</v>
      </c>
      <c r="AG8" s="18"/>
      <c r="AH8" s="18"/>
      <c r="AI8" s="18"/>
    </row>
    <row r="9" spans="1:35" ht="15" customHeight="1" x14ac:dyDescent="0.2">
      <c r="A9" s="30">
        <v>41938</v>
      </c>
      <c r="B9" s="40">
        <v>6</v>
      </c>
      <c r="C9" s="21"/>
      <c r="D9" s="21"/>
      <c r="E9" s="21"/>
      <c r="F9" s="41">
        <v>13</v>
      </c>
      <c r="G9" s="21"/>
      <c r="H9" s="21"/>
      <c r="I9" s="21"/>
      <c r="J9" s="21"/>
      <c r="K9" s="21"/>
      <c r="L9" s="21"/>
      <c r="M9" s="21"/>
      <c r="N9" s="41">
        <v>4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40">
        <f t="shared" si="1"/>
        <v>23</v>
      </c>
      <c r="AG9" s="18"/>
      <c r="AH9" s="18"/>
      <c r="AI9" s="18"/>
    </row>
    <row r="10" spans="1:35" ht="15" customHeight="1" x14ac:dyDescent="0.2">
      <c r="A10" s="30">
        <v>41941</v>
      </c>
      <c r="B10" s="40">
        <v>2</v>
      </c>
      <c r="C10" s="21"/>
      <c r="D10" s="21"/>
      <c r="E10" s="21"/>
      <c r="F10" s="21"/>
      <c r="G10" s="40">
        <v>5</v>
      </c>
      <c r="H10" s="41">
        <v>0</v>
      </c>
      <c r="I10" s="21"/>
      <c r="J10" s="21"/>
      <c r="K10" s="21"/>
      <c r="L10" s="21"/>
      <c r="M10" s="21"/>
      <c r="N10" s="41">
        <v>2</v>
      </c>
      <c r="O10" s="40">
        <v>2</v>
      </c>
      <c r="P10" s="21"/>
      <c r="Q10" s="21"/>
      <c r="R10" s="41">
        <v>2</v>
      </c>
      <c r="S10" s="21"/>
      <c r="T10" s="21"/>
      <c r="U10" s="40">
        <v>5</v>
      </c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40">
        <f t="shared" si="1"/>
        <v>18</v>
      </c>
      <c r="AG10" s="18"/>
      <c r="AH10" s="18"/>
      <c r="AI10" s="18"/>
    </row>
    <row r="11" spans="1:35" ht="15" customHeight="1" x14ac:dyDescent="0.2">
      <c r="A11" s="30">
        <v>41944</v>
      </c>
      <c r="B11" s="40">
        <v>2</v>
      </c>
      <c r="C11" s="21"/>
      <c r="D11" s="40">
        <v>4</v>
      </c>
      <c r="E11" s="21"/>
      <c r="F11" s="41">
        <v>2</v>
      </c>
      <c r="G11" s="21"/>
      <c r="H11" s="21"/>
      <c r="I11" s="21"/>
      <c r="J11" s="21"/>
      <c r="K11" s="21"/>
      <c r="L11" s="21"/>
      <c r="M11" s="21"/>
      <c r="N11" s="41">
        <v>5</v>
      </c>
      <c r="O11" s="41">
        <v>1</v>
      </c>
      <c r="P11" s="21"/>
      <c r="Q11" s="21"/>
      <c r="R11" s="21"/>
      <c r="S11" s="21"/>
      <c r="T11" s="21"/>
      <c r="U11" s="41">
        <v>0</v>
      </c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40">
        <f t="shared" si="1"/>
        <v>14</v>
      </c>
      <c r="AG11" s="18"/>
      <c r="AH11" s="18"/>
      <c r="AI11" s="18"/>
    </row>
    <row r="12" spans="1:35" ht="15" customHeight="1" x14ac:dyDescent="0.2">
      <c r="A12" s="30">
        <v>41945</v>
      </c>
      <c r="B12" s="40">
        <v>4</v>
      </c>
      <c r="C12" s="40">
        <v>8</v>
      </c>
      <c r="D12" s="21"/>
      <c r="E12" s="21"/>
      <c r="F12" s="40">
        <v>5</v>
      </c>
      <c r="G12" s="21"/>
      <c r="H12" s="41">
        <v>0</v>
      </c>
      <c r="I12" s="21"/>
      <c r="J12" s="21"/>
      <c r="K12" s="21"/>
      <c r="L12" s="21"/>
      <c r="M12" s="21"/>
      <c r="N12" s="41">
        <v>1</v>
      </c>
      <c r="O12" s="40">
        <v>4</v>
      </c>
      <c r="P12" s="21"/>
      <c r="Q12" s="21"/>
      <c r="R12" s="40">
        <v>3</v>
      </c>
      <c r="S12" s="21"/>
      <c r="T12" s="40">
        <v>1</v>
      </c>
      <c r="U12" s="21"/>
      <c r="V12" s="21"/>
      <c r="W12" s="21"/>
      <c r="X12" s="21"/>
      <c r="Y12" s="21"/>
      <c r="Z12" s="21"/>
      <c r="AA12" s="21"/>
      <c r="AB12" s="40">
        <v>0</v>
      </c>
      <c r="AC12" s="21"/>
      <c r="AD12" s="40">
        <v>2</v>
      </c>
      <c r="AE12" s="21"/>
      <c r="AF12" s="40">
        <f t="shared" si="1"/>
        <v>28</v>
      </c>
      <c r="AG12" s="18"/>
      <c r="AH12" s="18"/>
      <c r="AI12" s="18"/>
    </row>
    <row r="13" spans="1:35" ht="15" customHeight="1" x14ac:dyDescent="0.2">
      <c r="A13" s="30">
        <v>41948</v>
      </c>
      <c r="B13" s="21"/>
      <c r="C13" s="21"/>
      <c r="D13" s="21"/>
      <c r="E13" s="21"/>
      <c r="F13" s="41">
        <v>5</v>
      </c>
      <c r="G13" s="21"/>
      <c r="H13" s="41">
        <v>0</v>
      </c>
      <c r="I13" s="21"/>
      <c r="J13" s="21"/>
      <c r="K13" s="40">
        <v>4</v>
      </c>
      <c r="L13" s="21"/>
      <c r="M13" s="40">
        <v>3</v>
      </c>
      <c r="N13" s="41">
        <v>3</v>
      </c>
      <c r="O13" s="21"/>
      <c r="P13" s="21"/>
      <c r="Q13" s="21"/>
      <c r="R13" s="40">
        <v>2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40">
        <f t="shared" si="1"/>
        <v>17</v>
      </c>
      <c r="AG13" s="18"/>
      <c r="AH13" s="18"/>
      <c r="AI13" s="18"/>
    </row>
    <row r="14" spans="1:35" ht="15" customHeight="1" x14ac:dyDescent="0.2">
      <c r="A14" s="82">
        <v>41951</v>
      </c>
      <c r="B14" s="83">
        <v>3</v>
      </c>
      <c r="C14" s="101"/>
      <c r="D14" s="83">
        <v>2</v>
      </c>
      <c r="E14" s="101"/>
      <c r="F14" s="84">
        <v>0</v>
      </c>
      <c r="G14" s="101"/>
      <c r="H14" s="101"/>
      <c r="I14" s="101"/>
      <c r="J14" s="101"/>
      <c r="K14" s="101"/>
      <c r="L14" s="101"/>
      <c r="M14" s="101"/>
      <c r="N14" s="83">
        <v>2</v>
      </c>
      <c r="O14" s="84">
        <v>1</v>
      </c>
      <c r="P14" s="101"/>
      <c r="Q14" s="101"/>
      <c r="R14" s="83">
        <v>0</v>
      </c>
      <c r="S14" s="101"/>
      <c r="T14" s="84">
        <v>10</v>
      </c>
      <c r="U14" s="101"/>
      <c r="V14" s="101"/>
      <c r="W14" s="101"/>
      <c r="X14" s="101"/>
      <c r="Y14" s="101"/>
      <c r="Z14" s="101"/>
      <c r="AA14" s="101"/>
      <c r="AB14" s="101"/>
      <c r="AC14" s="101"/>
      <c r="AD14" s="83">
        <v>5</v>
      </c>
      <c r="AE14" s="101"/>
      <c r="AF14" s="83">
        <f t="shared" si="1"/>
        <v>23</v>
      </c>
      <c r="AG14" s="18"/>
      <c r="AH14" s="18"/>
      <c r="AI14" s="18"/>
    </row>
    <row r="15" spans="1:35" ht="15" customHeight="1" x14ac:dyDescent="0.2">
      <c r="A15" s="30">
        <v>41952</v>
      </c>
      <c r="B15" s="40">
        <v>7</v>
      </c>
      <c r="C15" s="40">
        <v>6</v>
      </c>
      <c r="D15" s="21"/>
      <c r="E15" s="21"/>
      <c r="F15" s="41">
        <v>5</v>
      </c>
      <c r="G15" s="21"/>
      <c r="H15" s="40">
        <v>9</v>
      </c>
      <c r="I15" s="21"/>
      <c r="J15" s="40">
        <v>2</v>
      </c>
      <c r="K15" s="40">
        <v>6</v>
      </c>
      <c r="L15" s="21"/>
      <c r="M15" s="21"/>
      <c r="N15" s="21"/>
      <c r="O15" s="41">
        <v>6</v>
      </c>
      <c r="P15" s="40">
        <v>2</v>
      </c>
      <c r="Q15" s="21"/>
      <c r="R15" s="41">
        <v>7</v>
      </c>
      <c r="S15" s="21"/>
      <c r="T15" s="40">
        <v>5</v>
      </c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40">
        <f t="shared" si="1"/>
        <v>55</v>
      </c>
      <c r="AG15" s="18"/>
      <c r="AH15" s="18"/>
      <c r="AI15" s="18"/>
    </row>
    <row r="16" spans="1:35" ht="15" customHeight="1" x14ac:dyDescent="0.2">
      <c r="A16" s="30">
        <v>41955</v>
      </c>
      <c r="B16" s="40">
        <v>7</v>
      </c>
      <c r="C16" s="21"/>
      <c r="D16" s="41">
        <v>5</v>
      </c>
      <c r="E16" s="21"/>
      <c r="F16" s="41">
        <v>7</v>
      </c>
      <c r="G16" s="21"/>
      <c r="H16" s="21"/>
      <c r="I16" s="40">
        <v>6</v>
      </c>
      <c r="J16" s="21"/>
      <c r="K16" s="21"/>
      <c r="L16" s="21"/>
      <c r="M16" s="21"/>
      <c r="N16" s="41">
        <v>6</v>
      </c>
      <c r="O16" s="21"/>
      <c r="P16" s="21"/>
      <c r="Q16" s="21"/>
      <c r="R16" s="21"/>
      <c r="S16" s="21"/>
      <c r="T16" s="40">
        <v>36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40">
        <f t="shared" si="1"/>
        <v>67</v>
      </c>
      <c r="AG16" s="18"/>
      <c r="AH16" s="18"/>
      <c r="AI16" s="18"/>
    </row>
    <row r="17" spans="1:35" ht="15" customHeight="1" x14ac:dyDescent="0.2">
      <c r="A17" s="30">
        <v>41958</v>
      </c>
      <c r="B17" s="40">
        <v>20</v>
      </c>
      <c r="C17" s="21"/>
      <c r="D17" s="41">
        <v>1</v>
      </c>
      <c r="E17" s="21"/>
      <c r="F17" s="41">
        <v>28</v>
      </c>
      <c r="G17" s="40">
        <v>20</v>
      </c>
      <c r="H17" s="41">
        <v>6</v>
      </c>
      <c r="I17" s="40">
        <v>2</v>
      </c>
      <c r="J17" s="21"/>
      <c r="K17" s="21"/>
      <c r="L17" s="21"/>
      <c r="M17" s="21"/>
      <c r="N17" s="41">
        <v>4</v>
      </c>
      <c r="O17" s="41">
        <v>14</v>
      </c>
      <c r="P17" s="41">
        <v>18</v>
      </c>
      <c r="Q17" s="21"/>
      <c r="R17" s="41">
        <v>1</v>
      </c>
      <c r="S17" s="21"/>
      <c r="T17" s="41">
        <v>16</v>
      </c>
      <c r="U17" s="40">
        <v>11</v>
      </c>
      <c r="V17" s="40">
        <v>6</v>
      </c>
      <c r="W17" s="21"/>
      <c r="X17" s="21"/>
      <c r="Y17" s="21"/>
      <c r="Z17" s="21"/>
      <c r="AA17" s="21"/>
      <c r="AB17" s="21"/>
      <c r="AC17" s="21"/>
      <c r="AD17" s="21"/>
      <c r="AE17" s="21"/>
      <c r="AF17" s="40">
        <f t="shared" si="1"/>
        <v>147</v>
      </c>
      <c r="AG17" s="18"/>
      <c r="AH17" s="18"/>
      <c r="AI17" s="18"/>
    </row>
    <row r="18" spans="1:35" ht="15" customHeight="1" x14ac:dyDescent="0.2">
      <c r="A18" s="30">
        <v>41959</v>
      </c>
      <c r="B18" s="40">
        <v>7</v>
      </c>
      <c r="C18" s="40">
        <v>2</v>
      </c>
      <c r="D18" s="21"/>
      <c r="E18" s="21"/>
      <c r="F18" s="41">
        <v>5</v>
      </c>
      <c r="G18" s="21"/>
      <c r="H18" s="21"/>
      <c r="I18" s="21"/>
      <c r="J18" s="21"/>
      <c r="K18" s="21"/>
      <c r="L18" s="21"/>
      <c r="M18" s="21"/>
      <c r="N18" s="40">
        <v>2</v>
      </c>
      <c r="O18" s="41">
        <v>12</v>
      </c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40">
        <f t="shared" si="1"/>
        <v>28</v>
      </c>
      <c r="AG18" s="18"/>
      <c r="AH18" s="18"/>
      <c r="AI18" s="18"/>
    </row>
    <row r="19" spans="1:35" ht="15" customHeight="1" x14ac:dyDescent="0.2">
      <c r="A19" s="30">
        <v>41962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40">
        <v>0</v>
      </c>
      <c r="W19" s="21"/>
      <c r="X19" s="21"/>
      <c r="Y19" s="21"/>
      <c r="Z19" s="21"/>
      <c r="AA19" s="21"/>
      <c r="AB19" s="21"/>
      <c r="AC19" s="40">
        <v>6</v>
      </c>
      <c r="AD19" s="21"/>
      <c r="AE19" s="21"/>
      <c r="AF19" s="40">
        <f t="shared" si="1"/>
        <v>6</v>
      </c>
      <c r="AG19" s="18"/>
      <c r="AH19" s="18"/>
      <c r="AI19" s="18"/>
    </row>
    <row r="20" spans="1:35" ht="15" customHeight="1" x14ac:dyDescent="0.2">
      <c r="A20" s="30">
        <v>41965</v>
      </c>
      <c r="B20" s="21"/>
      <c r="C20" s="21"/>
      <c r="D20" s="21"/>
      <c r="E20" s="21"/>
      <c r="F20" s="41">
        <v>17</v>
      </c>
      <c r="G20" s="40">
        <v>10</v>
      </c>
      <c r="H20" s="41">
        <v>0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41">
        <v>0</v>
      </c>
      <c r="W20" s="21"/>
      <c r="X20" s="21"/>
      <c r="Y20" s="21"/>
      <c r="Z20" s="21"/>
      <c r="AA20" s="21"/>
      <c r="AB20" s="21"/>
      <c r="AC20" s="21"/>
      <c r="AD20" s="21"/>
      <c r="AE20" s="21"/>
      <c r="AF20" s="40">
        <f t="shared" si="1"/>
        <v>27</v>
      </c>
      <c r="AG20" s="18"/>
      <c r="AH20" s="18"/>
      <c r="AI20" s="18"/>
    </row>
    <row r="21" spans="1:35" ht="15" customHeight="1" x14ac:dyDescent="0.2">
      <c r="A21" s="30">
        <v>41966</v>
      </c>
      <c r="B21" s="40">
        <v>7</v>
      </c>
      <c r="C21" s="21"/>
      <c r="D21" s="21"/>
      <c r="E21" s="21"/>
      <c r="F21" s="40">
        <v>9</v>
      </c>
      <c r="G21" s="40">
        <v>0</v>
      </c>
      <c r="H21" s="41">
        <v>9</v>
      </c>
      <c r="I21" s="21"/>
      <c r="J21" s="21"/>
      <c r="K21" s="21"/>
      <c r="L21" s="21"/>
      <c r="M21" s="21"/>
      <c r="N21" s="40">
        <v>14</v>
      </c>
      <c r="O21" s="21"/>
      <c r="P21" s="21"/>
      <c r="Q21" s="21"/>
      <c r="R21" s="21"/>
      <c r="S21" s="21"/>
      <c r="T21" s="40">
        <v>4</v>
      </c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40">
        <f t="shared" si="1"/>
        <v>43</v>
      </c>
      <c r="AG21" s="18"/>
      <c r="AH21" s="18"/>
      <c r="AI21" s="18"/>
    </row>
    <row r="22" spans="1:35" ht="15" customHeight="1" x14ac:dyDescent="0.2">
      <c r="A22" s="30">
        <v>41969</v>
      </c>
      <c r="B22" s="40">
        <v>2</v>
      </c>
      <c r="C22" s="40">
        <v>4</v>
      </c>
      <c r="D22" s="40">
        <v>14</v>
      </c>
      <c r="E22" s="21"/>
      <c r="F22" s="40">
        <v>15</v>
      </c>
      <c r="G22" s="21"/>
      <c r="H22" s="40">
        <v>5</v>
      </c>
      <c r="I22" s="21"/>
      <c r="J22" s="21"/>
      <c r="K22" s="40">
        <v>4</v>
      </c>
      <c r="L22" s="21"/>
      <c r="M22" s="40">
        <v>7</v>
      </c>
      <c r="N22" s="40">
        <v>3</v>
      </c>
      <c r="O22" s="40">
        <v>4</v>
      </c>
      <c r="P22" s="40">
        <v>2</v>
      </c>
      <c r="Q22" s="21"/>
      <c r="R22" s="40">
        <v>3</v>
      </c>
      <c r="S22" s="21"/>
      <c r="T22" s="21"/>
      <c r="U22" s="40">
        <v>4</v>
      </c>
      <c r="V22" s="21"/>
      <c r="W22" s="21"/>
      <c r="X22" s="21"/>
      <c r="Y22" s="21"/>
      <c r="Z22" s="21"/>
      <c r="AA22" s="21"/>
      <c r="AB22" s="40">
        <v>0</v>
      </c>
      <c r="AC22" s="21"/>
      <c r="AD22" s="21"/>
      <c r="AE22" s="21"/>
      <c r="AF22" s="40">
        <f t="shared" si="1"/>
        <v>67</v>
      </c>
      <c r="AG22" s="18"/>
      <c r="AH22" s="18"/>
      <c r="AI22" s="18"/>
    </row>
    <row r="23" spans="1:35" ht="15" customHeight="1" x14ac:dyDescent="0.2">
      <c r="A23" s="30">
        <v>41970</v>
      </c>
      <c r="B23" s="40">
        <v>0</v>
      </c>
      <c r="C23" s="21"/>
      <c r="D23" s="21"/>
      <c r="E23" s="21"/>
      <c r="F23" s="40">
        <v>8</v>
      </c>
      <c r="G23" s="21"/>
      <c r="H23" s="40">
        <v>3</v>
      </c>
      <c r="I23" s="21"/>
      <c r="J23" s="21"/>
      <c r="K23" s="21"/>
      <c r="L23" s="21"/>
      <c r="M23" s="21"/>
      <c r="N23" s="40">
        <v>4</v>
      </c>
      <c r="O23" s="21"/>
      <c r="P23" s="21"/>
      <c r="Q23" s="21"/>
      <c r="R23" s="21"/>
      <c r="S23" s="21"/>
      <c r="T23" s="21"/>
      <c r="U23" s="40">
        <v>4</v>
      </c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40">
        <f t="shared" si="1"/>
        <v>19</v>
      </c>
      <c r="AG23" s="18"/>
      <c r="AH23" s="18"/>
      <c r="AI23" s="18"/>
    </row>
    <row r="24" spans="1:35" ht="15" customHeight="1" x14ac:dyDescent="0.2">
      <c r="A24" s="30">
        <v>41972</v>
      </c>
      <c r="B24" s="40">
        <v>12</v>
      </c>
      <c r="C24" s="40">
        <v>0</v>
      </c>
      <c r="D24" s="21"/>
      <c r="E24" s="21"/>
      <c r="F24" s="40">
        <v>3</v>
      </c>
      <c r="G24" s="40">
        <v>5</v>
      </c>
      <c r="H24" s="21"/>
      <c r="I24" s="40">
        <v>5</v>
      </c>
      <c r="J24" s="21"/>
      <c r="K24" s="21"/>
      <c r="L24" s="21"/>
      <c r="M24" s="21"/>
      <c r="N24" s="40">
        <v>6</v>
      </c>
      <c r="O24" s="21"/>
      <c r="P24" s="40">
        <v>12</v>
      </c>
      <c r="Q24" s="21"/>
      <c r="R24" s="40">
        <v>6</v>
      </c>
      <c r="S24" s="21"/>
      <c r="T24" s="41">
        <v>6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40">
        <v>0</v>
      </c>
      <c r="AF24" s="40">
        <f t="shared" si="1"/>
        <v>55</v>
      </c>
      <c r="AG24" s="18"/>
      <c r="AH24" s="18"/>
      <c r="AI24" s="18"/>
    </row>
    <row r="25" spans="1:35" ht="15" customHeight="1" x14ac:dyDescent="0.2">
      <c r="A25" s="30">
        <v>41973</v>
      </c>
      <c r="B25" s="40">
        <v>0</v>
      </c>
      <c r="C25" s="21"/>
      <c r="D25" s="21"/>
      <c r="E25" s="21"/>
      <c r="F25" s="41">
        <v>2</v>
      </c>
      <c r="G25" s="21"/>
      <c r="H25" s="41">
        <v>0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40">
        <f t="shared" si="1"/>
        <v>2</v>
      </c>
      <c r="AG25" s="18"/>
      <c r="AH25" s="18"/>
      <c r="AI25" s="18"/>
    </row>
    <row r="26" spans="1:35" ht="15" customHeight="1" x14ac:dyDescent="0.2">
      <c r="A26" s="30">
        <v>41976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41">
        <v>3</v>
      </c>
      <c r="S26" s="21"/>
      <c r="T26" s="40">
        <v>6</v>
      </c>
      <c r="U26" s="40">
        <v>0</v>
      </c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40">
        <f t="shared" si="1"/>
        <v>9</v>
      </c>
      <c r="AG26" s="18"/>
      <c r="AH26" s="18"/>
      <c r="AI26" s="18"/>
    </row>
    <row r="27" spans="1:35" ht="15" customHeight="1" x14ac:dyDescent="0.2">
      <c r="A27" s="30">
        <v>41979</v>
      </c>
      <c r="B27" s="40">
        <v>4</v>
      </c>
      <c r="C27" s="21"/>
      <c r="D27" s="21"/>
      <c r="E27" s="21"/>
      <c r="F27" s="40">
        <v>8</v>
      </c>
      <c r="G27" s="21"/>
      <c r="H27" s="40">
        <v>2</v>
      </c>
      <c r="I27" s="21"/>
      <c r="J27" s="21"/>
      <c r="K27" s="21"/>
      <c r="L27" s="21"/>
      <c r="M27" s="21"/>
      <c r="N27" s="21"/>
      <c r="O27" s="21"/>
      <c r="P27" s="21"/>
      <c r="Q27" s="21"/>
      <c r="R27" s="41">
        <v>0</v>
      </c>
      <c r="S27" s="21"/>
      <c r="T27" s="40">
        <v>9</v>
      </c>
      <c r="U27" s="21"/>
      <c r="V27" s="40">
        <v>0</v>
      </c>
      <c r="W27" s="21"/>
      <c r="X27" s="21"/>
      <c r="Y27" s="21"/>
      <c r="Z27" s="21"/>
      <c r="AA27" s="21"/>
      <c r="AB27" s="21"/>
      <c r="AC27" s="21"/>
      <c r="AD27" s="21"/>
      <c r="AE27" s="21"/>
      <c r="AF27" s="40">
        <f t="shared" si="1"/>
        <v>23</v>
      </c>
      <c r="AG27" s="18"/>
      <c r="AH27" s="18"/>
      <c r="AI27" s="18"/>
    </row>
    <row r="28" spans="1:35" ht="15" customHeight="1" x14ac:dyDescent="0.2">
      <c r="A28" s="30">
        <v>41980</v>
      </c>
      <c r="B28" s="40">
        <v>2</v>
      </c>
      <c r="C28" s="21"/>
      <c r="D28" s="21"/>
      <c r="E28" s="21"/>
      <c r="F28" s="40">
        <v>4</v>
      </c>
      <c r="G28" s="21"/>
      <c r="H28" s="21"/>
      <c r="I28" s="21"/>
      <c r="J28" s="21"/>
      <c r="K28" s="21"/>
      <c r="L28" s="21"/>
      <c r="M28" s="21"/>
      <c r="N28" s="40">
        <v>5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40">
        <v>0</v>
      </c>
      <c r="AC28" s="21"/>
      <c r="AD28" s="40">
        <v>0</v>
      </c>
      <c r="AE28" s="21"/>
      <c r="AF28" s="40">
        <f t="shared" si="1"/>
        <v>11</v>
      </c>
      <c r="AG28" s="18"/>
      <c r="AH28" s="18"/>
      <c r="AI28" s="18"/>
    </row>
    <row r="29" spans="1:35" ht="15" customHeight="1" x14ac:dyDescent="0.2">
      <c r="A29" s="30">
        <v>41983</v>
      </c>
      <c r="B29" s="58">
        <v>3</v>
      </c>
      <c r="C29" s="21"/>
      <c r="D29" s="58">
        <v>7</v>
      </c>
      <c r="E29" s="21"/>
      <c r="F29" s="58">
        <v>19</v>
      </c>
      <c r="G29" s="58">
        <v>0</v>
      </c>
      <c r="H29" s="58">
        <v>7</v>
      </c>
      <c r="I29" s="58">
        <v>6</v>
      </c>
      <c r="J29" s="21"/>
      <c r="K29" s="58">
        <v>14</v>
      </c>
      <c r="L29" s="21"/>
      <c r="M29" s="58">
        <v>7</v>
      </c>
      <c r="N29" s="58">
        <v>5</v>
      </c>
      <c r="O29" s="58">
        <v>4</v>
      </c>
      <c r="P29" s="58">
        <v>0</v>
      </c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40">
        <f t="shared" si="1"/>
        <v>72</v>
      </c>
      <c r="AG29" s="18"/>
      <c r="AH29" s="18"/>
      <c r="AI29" s="18"/>
    </row>
    <row r="30" spans="1:35" ht="15" customHeight="1" x14ac:dyDescent="0.2">
      <c r="A30" s="30">
        <v>41986</v>
      </c>
      <c r="B30" s="40">
        <v>10</v>
      </c>
      <c r="C30" s="21"/>
      <c r="D30" s="40">
        <v>18</v>
      </c>
      <c r="E30" s="21"/>
      <c r="F30" s="40">
        <v>21</v>
      </c>
      <c r="G30" s="21"/>
      <c r="H30" s="40">
        <v>7</v>
      </c>
      <c r="I30" s="40">
        <v>3</v>
      </c>
      <c r="J30" s="21"/>
      <c r="K30" s="21"/>
      <c r="L30" s="21"/>
      <c r="M30" s="40">
        <v>5</v>
      </c>
      <c r="N30" s="40">
        <v>20</v>
      </c>
      <c r="O30" s="21"/>
      <c r="P30" s="40">
        <v>4</v>
      </c>
      <c r="Q30" s="21"/>
      <c r="R30" s="40">
        <v>14</v>
      </c>
      <c r="S30" s="21"/>
      <c r="T30" s="40">
        <v>7</v>
      </c>
      <c r="U30" s="40">
        <v>9</v>
      </c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40">
        <f t="shared" si="1"/>
        <v>118</v>
      </c>
      <c r="AG30" s="18"/>
      <c r="AH30" s="18"/>
      <c r="AI30" s="18"/>
    </row>
    <row r="31" spans="1:35" ht="15" customHeight="1" x14ac:dyDescent="0.2">
      <c r="A31" s="30">
        <v>41987</v>
      </c>
      <c r="B31" s="40">
        <v>8</v>
      </c>
      <c r="C31" s="21"/>
      <c r="D31" s="40">
        <v>14</v>
      </c>
      <c r="E31" s="21"/>
      <c r="F31" s="40">
        <v>5</v>
      </c>
      <c r="G31" s="21"/>
      <c r="H31" s="21"/>
      <c r="I31" s="40">
        <v>6</v>
      </c>
      <c r="J31" s="21"/>
      <c r="K31" s="21"/>
      <c r="L31" s="21"/>
      <c r="M31" s="21"/>
      <c r="N31" s="40">
        <v>3</v>
      </c>
      <c r="O31" s="21"/>
      <c r="P31" s="40">
        <v>1</v>
      </c>
      <c r="Q31" s="21"/>
      <c r="R31" s="40">
        <v>6</v>
      </c>
      <c r="S31" s="21"/>
      <c r="T31" s="21"/>
      <c r="U31" s="40">
        <v>8</v>
      </c>
      <c r="V31" s="21"/>
      <c r="W31" s="21"/>
      <c r="X31" s="21"/>
      <c r="Y31" s="21"/>
      <c r="Z31" s="21"/>
      <c r="AA31" s="21"/>
      <c r="AB31" s="40">
        <v>0</v>
      </c>
      <c r="AC31" s="21"/>
      <c r="AD31" s="21"/>
      <c r="AE31" s="21"/>
      <c r="AF31" s="40">
        <f t="shared" si="1"/>
        <v>51</v>
      </c>
      <c r="AG31" s="18"/>
      <c r="AH31" s="18"/>
      <c r="AI31" s="18"/>
    </row>
    <row r="32" spans="1:35" ht="15" customHeight="1" x14ac:dyDescent="0.2">
      <c r="A32" s="30">
        <v>41990</v>
      </c>
      <c r="B32" s="40">
        <v>30</v>
      </c>
      <c r="C32" s="40">
        <v>6</v>
      </c>
      <c r="D32" s="40">
        <v>18</v>
      </c>
      <c r="E32" s="21"/>
      <c r="F32" s="40">
        <v>7</v>
      </c>
      <c r="G32" s="21"/>
      <c r="H32" s="40">
        <v>14</v>
      </c>
      <c r="I32" s="40">
        <v>7</v>
      </c>
      <c r="J32" s="21"/>
      <c r="K32" s="40">
        <v>7</v>
      </c>
      <c r="L32" s="21"/>
      <c r="M32" s="40">
        <v>14</v>
      </c>
      <c r="N32" s="40">
        <v>2</v>
      </c>
      <c r="O32" s="40">
        <v>8</v>
      </c>
      <c r="P32" s="21"/>
      <c r="Q32" s="21"/>
      <c r="R32" s="40">
        <v>10</v>
      </c>
      <c r="S32" s="21"/>
      <c r="T32" s="40">
        <v>11</v>
      </c>
      <c r="U32" s="40">
        <v>2</v>
      </c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40">
        <f t="shared" si="1"/>
        <v>136</v>
      </c>
      <c r="AG32" s="18"/>
      <c r="AH32" s="18"/>
      <c r="AI32" s="18"/>
    </row>
    <row r="33" spans="1:35" ht="15" customHeight="1" x14ac:dyDescent="0.2">
      <c r="A33" s="30">
        <v>41993</v>
      </c>
      <c r="B33" s="40">
        <v>12</v>
      </c>
      <c r="C33" s="40">
        <v>14</v>
      </c>
      <c r="D33" s="40">
        <v>16</v>
      </c>
      <c r="E33" s="40">
        <v>9</v>
      </c>
      <c r="F33" s="41">
        <v>19</v>
      </c>
      <c r="G33" s="40">
        <v>11</v>
      </c>
      <c r="H33" s="40">
        <v>10</v>
      </c>
      <c r="I33" s="21"/>
      <c r="J33" s="40">
        <v>14</v>
      </c>
      <c r="K33" s="40">
        <v>21</v>
      </c>
      <c r="L33" s="21"/>
      <c r="M33" s="40">
        <v>12</v>
      </c>
      <c r="N33" s="40">
        <v>18</v>
      </c>
      <c r="O33" s="40">
        <v>10</v>
      </c>
      <c r="P33" s="21"/>
      <c r="Q33" s="21"/>
      <c r="R33" s="40">
        <v>1</v>
      </c>
      <c r="S33" s="21"/>
      <c r="T33" s="21"/>
      <c r="U33" s="21"/>
      <c r="V33" s="40">
        <v>2</v>
      </c>
      <c r="W33" s="21"/>
      <c r="X33" s="21"/>
      <c r="Y33" s="21"/>
      <c r="Z33" s="21"/>
      <c r="AA33" s="21"/>
      <c r="AB33" s="21"/>
      <c r="AC33" s="21"/>
      <c r="AD33" s="40">
        <v>0</v>
      </c>
      <c r="AE33" s="21"/>
      <c r="AF33" s="40">
        <f t="shared" si="1"/>
        <v>169</v>
      </c>
      <c r="AG33" s="18"/>
      <c r="AH33" s="18"/>
      <c r="AI33" s="18"/>
    </row>
    <row r="34" spans="1:35" ht="15" customHeight="1" x14ac:dyDescent="0.2">
      <c r="A34" s="30">
        <v>41994</v>
      </c>
      <c r="B34" s="41">
        <v>0</v>
      </c>
      <c r="C34" s="40">
        <v>0</v>
      </c>
      <c r="D34" s="40">
        <v>8</v>
      </c>
      <c r="E34" s="21"/>
      <c r="F34" s="41">
        <v>16</v>
      </c>
      <c r="G34" s="21"/>
      <c r="H34" s="41">
        <v>5</v>
      </c>
      <c r="I34" s="21"/>
      <c r="J34" s="21"/>
      <c r="K34" s="21"/>
      <c r="L34" s="21"/>
      <c r="M34" s="21"/>
      <c r="N34" s="40">
        <v>9</v>
      </c>
      <c r="O34" s="40">
        <v>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40">
        <f t="shared" si="1"/>
        <v>42</v>
      </c>
      <c r="AG34" s="18"/>
      <c r="AH34" s="18"/>
      <c r="AI34" s="18"/>
    </row>
    <row r="35" spans="1:35" ht="15" customHeight="1" x14ac:dyDescent="0.2">
      <c r="A35" s="30">
        <v>42000</v>
      </c>
      <c r="B35" s="40">
        <v>19</v>
      </c>
      <c r="C35" s="40">
        <v>6</v>
      </c>
      <c r="D35" s="21"/>
      <c r="E35" s="40">
        <v>4</v>
      </c>
      <c r="F35" s="40">
        <v>6</v>
      </c>
      <c r="G35" s="40">
        <v>6</v>
      </c>
      <c r="H35" s="40">
        <v>7</v>
      </c>
      <c r="I35" s="40">
        <v>6</v>
      </c>
      <c r="J35" s="21"/>
      <c r="K35" s="40">
        <v>5</v>
      </c>
      <c r="L35" s="21"/>
      <c r="M35" s="40">
        <v>22</v>
      </c>
      <c r="N35" s="40">
        <v>30</v>
      </c>
      <c r="O35" s="40">
        <v>14</v>
      </c>
      <c r="P35" s="21"/>
      <c r="Q35" s="21"/>
      <c r="R35" s="40">
        <v>7</v>
      </c>
      <c r="S35" s="21"/>
      <c r="T35" s="40">
        <v>4</v>
      </c>
      <c r="U35" s="40">
        <v>4</v>
      </c>
      <c r="V35" s="21"/>
      <c r="W35" s="21"/>
      <c r="X35" s="21"/>
      <c r="Y35" s="21"/>
      <c r="Z35" s="21"/>
      <c r="AA35" s="21"/>
      <c r="AB35" s="40">
        <v>5</v>
      </c>
      <c r="AC35" s="21"/>
      <c r="AD35" s="21"/>
      <c r="AE35" s="21"/>
      <c r="AF35" s="40">
        <f t="shared" si="1"/>
        <v>145</v>
      </c>
      <c r="AG35" s="18"/>
      <c r="AH35" s="18"/>
      <c r="AI35" s="18"/>
    </row>
    <row r="36" spans="1:35" ht="15" customHeight="1" x14ac:dyDescent="0.2">
      <c r="A36" s="30">
        <v>42001</v>
      </c>
      <c r="B36" s="40">
        <v>9</v>
      </c>
      <c r="C36" s="21"/>
      <c r="D36" s="21"/>
      <c r="E36" s="21"/>
      <c r="F36" s="40">
        <v>18</v>
      </c>
      <c r="G36" s="21"/>
      <c r="H36" s="40">
        <v>3</v>
      </c>
      <c r="I36" s="21"/>
      <c r="J36" s="21"/>
      <c r="K36" s="21"/>
      <c r="L36" s="21"/>
      <c r="M36" s="40">
        <v>6</v>
      </c>
      <c r="N36" s="40">
        <v>14</v>
      </c>
      <c r="O36" s="40">
        <v>8</v>
      </c>
      <c r="P36" s="21"/>
      <c r="Q36" s="21"/>
      <c r="R36" s="40">
        <v>3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40">
        <f t="shared" si="1"/>
        <v>61</v>
      </c>
      <c r="AG36" s="18"/>
      <c r="AH36" s="18"/>
      <c r="AI36" s="18"/>
    </row>
    <row r="37" spans="1:35" ht="15" customHeight="1" x14ac:dyDescent="0.2">
      <c r="A37" s="30">
        <v>42004</v>
      </c>
      <c r="B37" s="21"/>
      <c r="C37" s="21"/>
      <c r="D37" s="21"/>
      <c r="E37" s="21"/>
      <c r="F37" s="40">
        <v>9</v>
      </c>
      <c r="G37" s="21"/>
      <c r="H37" s="21"/>
      <c r="I37" s="21"/>
      <c r="J37" s="21"/>
      <c r="K37" s="21"/>
      <c r="L37" s="21"/>
      <c r="M37" s="21"/>
      <c r="N37" s="40">
        <v>7</v>
      </c>
      <c r="O37" s="21"/>
      <c r="P37" s="21"/>
      <c r="Q37" s="21"/>
      <c r="R37" s="21"/>
      <c r="S37" s="21"/>
      <c r="T37" s="40">
        <v>0</v>
      </c>
      <c r="U37" s="40">
        <v>7</v>
      </c>
      <c r="V37" s="40">
        <v>39</v>
      </c>
      <c r="W37" s="21"/>
      <c r="X37" s="40">
        <v>13</v>
      </c>
      <c r="Y37" s="21"/>
      <c r="Z37" s="21"/>
      <c r="AA37" s="21"/>
      <c r="AB37" s="21"/>
      <c r="AC37" s="40">
        <v>27</v>
      </c>
      <c r="AD37" s="21"/>
      <c r="AE37" s="21"/>
      <c r="AF37" s="40">
        <f t="shared" si="1"/>
        <v>102</v>
      </c>
      <c r="AG37" s="18"/>
      <c r="AH37" s="18"/>
      <c r="AI37" s="18"/>
    </row>
    <row r="38" spans="1:35" ht="15" customHeight="1" x14ac:dyDescent="0.2">
      <c r="A38" s="30">
        <v>42005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40">
        <v>7</v>
      </c>
      <c r="O38" s="21"/>
      <c r="P38" s="21"/>
      <c r="Q38" s="21"/>
      <c r="R38" s="21"/>
      <c r="S38" s="21"/>
      <c r="T38" s="21"/>
      <c r="U38" s="40">
        <v>28</v>
      </c>
      <c r="V38" s="40">
        <v>2</v>
      </c>
      <c r="W38" s="21"/>
      <c r="X38" s="21"/>
      <c r="Y38" s="21"/>
      <c r="Z38" s="21"/>
      <c r="AA38" s="21"/>
      <c r="AB38" s="21"/>
      <c r="AC38" s="40">
        <v>1</v>
      </c>
      <c r="AD38" s="21"/>
      <c r="AE38" s="21"/>
      <c r="AF38" s="40">
        <f t="shared" si="1"/>
        <v>38</v>
      </c>
      <c r="AG38" s="18"/>
      <c r="AH38" s="18"/>
      <c r="AI38" s="18"/>
    </row>
    <row r="39" spans="1:35" ht="15" customHeight="1" x14ac:dyDescent="0.2">
      <c r="A39" s="30">
        <v>42007</v>
      </c>
      <c r="B39" s="21"/>
      <c r="C39" s="21"/>
      <c r="D39" s="21"/>
      <c r="E39" s="21"/>
      <c r="F39" s="21"/>
      <c r="G39" s="40">
        <v>0</v>
      </c>
      <c r="H39" s="21"/>
      <c r="I39" s="21"/>
      <c r="J39" s="21"/>
      <c r="K39" s="21"/>
      <c r="L39" s="21"/>
      <c r="M39" s="21"/>
      <c r="N39" s="21"/>
      <c r="O39" s="21"/>
      <c r="P39" s="40">
        <v>0</v>
      </c>
      <c r="Q39" s="21"/>
      <c r="R39" s="21"/>
      <c r="S39" s="21"/>
      <c r="T39" s="21"/>
      <c r="U39" s="40">
        <v>2</v>
      </c>
      <c r="V39" s="21"/>
      <c r="W39" s="21"/>
      <c r="X39" s="40">
        <v>0</v>
      </c>
      <c r="Y39" s="21"/>
      <c r="Z39" s="21"/>
      <c r="AA39" s="21"/>
      <c r="AB39" s="21"/>
      <c r="AC39" s="21"/>
      <c r="AD39" s="21"/>
      <c r="AE39" s="40">
        <v>0</v>
      </c>
      <c r="AF39" s="40">
        <f t="shared" si="1"/>
        <v>2</v>
      </c>
      <c r="AG39" s="18"/>
      <c r="AH39" s="18"/>
      <c r="AI39" s="18"/>
    </row>
    <row r="40" spans="1:35" ht="15" customHeight="1" x14ac:dyDescent="0.2">
      <c r="A40" s="30">
        <v>42008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40">
        <v>0</v>
      </c>
      <c r="AC40" s="21"/>
      <c r="AD40" s="21"/>
      <c r="AE40" s="21"/>
      <c r="AF40" s="40">
        <f t="shared" si="1"/>
        <v>0</v>
      </c>
      <c r="AG40" s="18"/>
      <c r="AH40" s="18"/>
      <c r="AI40" s="18"/>
    </row>
    <row r="41" spans="1:35" ht="15" customHeight="1" x14ac:dyDescent="0.2">
      <c r="A41" s="30">
        <v>42011</v>
      </c>
      <c r="B41" s="40">
        <v>7</v>
      </c>
      <c r="C41" s="40">
        <v>11</v>
      </c>
      <c r="D41" s="21"/>
      <c r="E41" s="40">
        <v>0</v>
      </c>
      <c r="F41" s="21"/>
      <c r="G41" s="21"/>
      <c r="H41" s="40">
        <v>11</v>
      </c>
      <c r="I41" s="21"/>
      <c r="J41" s="40">
        <v>4</v>
      </c>
      <c r="K41" s="21"/>
      <c r="L41" s="21"/>
      <c r="M41" s="21"/>
      <c r="N41" s="40">
        <v>2</v>
      </c>
      <c r="O41" s="21"/>
      <c r="P41" s="21"/>
      <c r="Q41" s="21"/>
      <c r="R41" s="40">
        <v>0</v>
      </c>
      <c r="S41" s="21"/>
      <c r="T41" s="40">
        <v>21</v>
      </c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40">
        <f t="shared" si="1"/>
        <v>56</v>
      </c>
      <c r="AG41" s="18"/>
      <c r="AH41" s="18"/>
      <c r="AI41" s="18"/>
    </row>
    <row r="42" spans="1:35" ht="15" customHeight="1" x14ac:dyDescent="0.2">
      <c r="A42" s="30">
        <v>42014</v>
      </c>
      <c r="B42" s="40">
        <v>7</v>
      </c>
      <c r="C42" s="41">
        <v>7</v>
      </c>
      <c r="D42" s="21"/>
      <c r="E42" s="21"/>
      <c r="F42" s="40">
        <v>17</v>
      </c>
      <c r="G42" s="40">
        <v>10</v>
      </c>
      <c r="H42" s="41">
        <v>8</v>
      </c>
      <c r="I42" s="21"/>
      <c r="J42" s="40">
        <v>11</v>
      </c>
      <c r="K42" s="21"/>
      <c r="L42" s="40">
        <v>12</v>
      </c>
      <c r="M42" s="21"/>
      <c r="N42" s="40">
        <v>0</v>
      </c>
      <c r="O42" s="21"/>
      <c r="P42" s="21"/>
      <c r="Q42" s="21"/>
      <c r="R42" s="21"/>
      <c r="S42" s="21"/>
      <c r="T42" s="40">
        <v>6</v>
      </c>
      <c r="U42" s="40">
        <v>14</v>
      </c>
      <c r="V42" s="21"/>
      <c r="W42" s="21"/>
      <c r="X42" s="21"/>
      <c r="Y42" s="21"/>
      <c r="Z42" s="21"/>
      <c r="AA42" s="21"/>
      <c r="AB42" s="21"/>
      <c r="AC42" s="40">
        <v>0</v>
      </c>
      <c r="AD42" s="21"/>
      <c r="AE42" s="21"/>
      <c r="AF42" s="40">
        <f t="shared" si="1"/>
        <v>92</v>
      </c>
      <c r="AG42" s="18"/>
      <c r="AH42" s="18"/>
      <c r="AI42" s="18"/>
    </row>
    <row r="43" spans="1:35" ht="15" customHeight="1" x14ac:dyDescent="0.2">
      <c r="A43" s="30">
        <v>42015</v>
      </c>
      <c r="B43" s="40">
        <v>0</v>
      </c>
      <c r="C43" s="40">
        <v>1</v>
      </c>
      <c r="D43" s="21"/>
      <c r="E43" s="21"/>
      <c r="F43" s="40">
        <v>14</v>
      </c>
      <c r="G43" s="21"/>
      <c r="H43" s="41">
        <v>0</v>
      </c>
      <c r="I43" s="21"/>
      <c r="J43" s="40">
        <v>4</v>
      </c>
      <c r="K43" s="21"/>
      <c r="L43" s="21"/>
      <c r="M43" s="40">
        <v>0</v>
      </c>
      <c r="N43" s="40">
        <v>1</v>
      </c>
      <c r="O43" s="21"/>
      <c r="P43" s="21"/>
      <c r="Q43" s="21"/>
      <c r="R43" s="21"/>
      <c r="S43" s="21"/>
      <c r="T43" s="40">
        <v>10</v>
      </c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40">
        <f t="shared" si="1"/>
        <v>30</v>
      </c>
      <c r="AG43" s="18"/>
      <c r="AH43" s="18"/>
      <c r="AI43" s="18"/>
    </row>
    <row r="44" spans="1:35" ht="15" customHeight="1" x14ac:dyDescent="0.2">
      <c r="A44" s="30">
        <v>42018</v>
      </c>
      <c r="B44" s="40">
        <v>7</v>
      </c>
      <c r="C44" s="40">
        <v>14</v>
      </c>
      <c r="D44" s="40">
        <v>7</v>
      </c>
      <c r="E44" s="21"/>
      <c r="F44" s="40">
        <v>14</v>
      </c>
      <c r="G44" s="21"/>
      <c r="H44" s="40">
        <v>21</v>
      </c>
      <c r="I44" s="21"/>
      <c r="J44" s="21"/>
      <c r="K44" s="21"/>
      <c r="L44" s="21"/>
      <c r="M44" s="40">
        <v>7</v>
      </c>
      <c r="N44" s="40">
        <v>23</v>
      </c>
      <c r="O44" s="40">
        <v>15</v>
      </c>
      <c r="P44" s="21"/>
      <c r="Q44" s="21"/>
      <c r="R44" s="40">
        <v>14</v>
      </c>
      <c r="S44" s="21"/>
      <c r="T44" s="40"/>
      <c r="U44" s="40">
        <v>15</v>
      </c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40">
        <f t="shared" si="1"/>
        <v>137</v>
      </c>
      <c r="AG44" s="18"/>
      <c r="AH44" s="18"/>
      <c r="AI44" s="18"/>
    </row>
    <row r="45" spans="1:35" ht="15" customHeight="1" x14ac:dyDescent="0.2">
      <c r="A45" s="30">
        <v>42021</v>
      </c>
      <c r="B45" s="21"/>
      <c r="C45" s="40">
        <v>6</v>
      </c>
      <c r="D45" s="21"/>
      <c r="E45" s="40">
        <v>4</v>
      </c>
      <c r="F45" s="40">
        <v>28</v>
      </c>
      <c r="G45" s="40">
        <v>5</v>
      </c>
      <c r="H45" s="40">
        <v>13</v>
      </c>
      <c r="I45" s="40">
        <v>14</v>
      </c>
      <c r="J45" s="21"/>
      <c r="K45" s="40">
        <v>14</v>
      </c>
      <c r="L45" s="40">
        <v>4</v>
      </c>
      <c r="M45" s="21"/>
      <c r="N45" s="40">
        <v>4</v>
      </c>
      <c r="O45" s="40">
        <v>14</v>
      </c>
      <c r="P45" s="21"/>
      <c r="Q45" s="21"/>
      <c r="R45" s="40">
        <v>21</v>
      </c>
      <c r="S45" s="21"/>
      <c r="T45" s="40">
        <v>15</v>
      </c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40">
        <f t="shared" si="1"/>
        <v>142</v>
      </c>
      <c r="AG45" s="18"/>
      <c r="AH45" s="18"/>
      <c r="AI45" s="18"/>
    </row>
    <row r="46" spans="1:35" ht="15" customHeight="1" x14ac:dyDescent="0.2">
      <c r="A46" s="30">
        <v>42022</v>
      </c>
      <c r="B46" s="40">
        <v>8</v>
      </c>
      <c r="C46" s="21"/>
      <c r="D46" s="40">
        <v>11</v>
      </c>
      <c r="E46" s="21"/>
      <c r="F46" s="40">
        <v>13</v>
      </c>
      <c r="G46" s="40">
        <v>4</v>
      </c>
      <c r="H46" s="41">
        <v>4</v>
      </c>
      <c r="I46" s="21"/>
      <c r="J46" s="40">
        <v>0</v>
      </c>
      <c r="K46" s="21"/>
      <c r="L46" s="21"/>
      <c r="M46" s="40">
        <v>7</v>
      </c>
      <c r="N46" s="40">
        <v>14</v>
      </c>
      <c r="O46" s="40">
        <v>6</v>
      </c>
      <c r="P46" s="40">
        <v>16</v>
      </c>
      <c r="Q46" s="21"/>
      <c r="R46" s="40">
        <v>5</v>
      </c>
      <c r="S46" s="21"/>
      <c r="T46" s="40">
        <v>2</v>
      </c>
      <c r="U46" s="40">
        <v>14</v>
      </c>
      <c r="V46" s="21"/>
      <c r="W46" s="40">
        <v>7</v>
      </c>
      <c r="X46" s="21"/>
      <c r="Y46" s="21"/>
      <c r="Z46" s="21"/>
      <c r="AA46" s="21"/>
      <c r="AB46" s="40">
        <v>1</v>
      </c>
      <c r="AC46" s="40">
        <v>0</v>
      </c>
      <c r="AD46" s="21"/>
      <c r="AE46" s="21"/>
      <c r="AF46" s="40">
        <f t="shared" si="1"/>
        <v>112</v>
      </c>
      <c r="AG46" s="18"/>
      <c r="AH46" s="18"/>
      <c r="AI46" s="18"/>
    </row>
    <row r="47" spans="1:35" ht="15" customHeight="1" x14ac:dyDescent="0.2">
      <c r="A47" s="30">
        <v>42025</v>
      </c>
      <c r="B47" s="40">
        <v>3</v>
      </c>
      <c r="C47" s="40">
        <v>6</v>
      </c>
      <c r="D47" s="40">
        <v>2</v>
      </c>
      <c r="E47" s="40">
        <v>6</v>
      </c>
      <c r="F47" s="96"/>
      <c r="G47" s="40">
        <v>10</v>
      </c>
      <c r="H47" s="100"/>
      <c r="I47" s="40">
        <v>8</v>
      </c>
      <c r="J47" s="96"/>
      <c r="K47" s="96"/>
      <c r="L47" s="96"/>
      <c r="M47" s="40">
        <v>4</v>
      </c>
      <c r="N47" s="40">
        <v>28</v>
      </c>
      <c r="O47" s="40">
        <v>14</v>
      </c>
      <c r="P47" s="40">
        <v>5</v>
      </c>
      <c r="Q47" s="96"/>
      <c r="R47" s="40">
        <v>28</v>
      </c>
      <c r="S47" s="96"/>
      <c r="T47" s="40">
        <v>2</v>
      </c>
      <c r="U47" s="96"/>
      <c r="V47" s="96"/>
      <c r="W47" s="40">
        <v>7</v>
      </c>
      <c r="X47" s="96"/>
      <c r="Y47" s="96"/>
      <c r="Z47" s="96"/>
      <c r="AA47" s="96"/>
      <c r="AB47" s="96"/>
      <c r="AC47" s="96"/>
      <c r="AD47" s="96"/>
      <c r="AE47" s="96"/>
      <c r="AF47" s="40">
        <f t="shared" si="1"/>
        <v>123</v>
      </c>
      <c r="AG47" s="18"/>
      <c r="AH47" s="18"/>
      <c r="AI47" s="18"/>
    </row>
    <row r="48" spans="1:35" ht="15" customHeight="1" x14ac:dyDescent="0.2">
      <c r="A48" s="30">
        <v>42028</v>
      </c>
      <c r="B48" s="40">
        <v>4</v>
      </c>
      <c r="C48" s="40">
        <v>7</v>
      </c>
      <c r="D48" s="40">
        <v>14</v>
      </c>
      <c r="E48" s="40">
        <v>14</v>
      </c>
      <c r="F48" s="40">
        <v>28</v>
      </c>
      <c r="G48" s="40">
        <v>12</v>
      </c>
      <c r="H48" s="40">
        <v>7</v>
      </c>
      <c r="I48" s="40">
        <v>28</v>
      </c>
      <c r="J48" s="40">
        <v>17</v>
      </c>
      <c r="K48" s="96"/>
      <c r="L48" s="40">
        <v>3</v>
      </c>
      <c r="M48" s="40">
        <v>2</v>
      </c>
      <c r="N48" s="40">
        <v>15</v>
      </c>
      <c r="O48" s="100"/>
      <c r="P48" s="40">
        <v>35</v>
      </c>
      <c r="Q48" s="96"/>
      <c r="R48" s="40">
        <v>29</v>
      </c>
      <c r="S48" s="96"/>
      <c r="T48" s="40">
        <v>35</v>
      </c>
      <c r="U48" s="40">
        <v>14</v>
      </c>
      <c r="V48" s="40">
        <v>4</v>
      </c>
      <c r="W48" s="40">
        <v>19</v>
      </c>
      <c r="X48" s="96"/>
      <c r="Y48" s="96"/>
      <c r="Z48" s="96"/>
      <c r="AA48" s="96"/>
      <c r="AB48" s="96"/>
      <c r="AC48" s="40">
        <v>1</v>
      </c>
      <c r="AD48" s="96"/>
      <c r="AE48" s="96"/>
      <c r="AF48" s="40">
        <f t="shared" si="1"/>
        <v>288</v>
      </c>
      <c r="AG48" s="18"/>
      <c r="AH48" s="18"/>
      <c r="AI48" s="18"/>
    </row>
    <row r="49" spans="1:35" ht="15" customHeight="1" thickBot="1" x14ac:dyDescent="0.25">
      <c r="A49" s="31">
        <v>41664</v>
      </c>
      <c r="B49" s="40">
        <v>7</v>
      </c>
      <c r="C49" s="96"/>
      <c r="D49" s="40">
        <v>6</v>
      </c>
      <c r="E49" s="96"/>
      <c r="F49" s="40">
        <v>9</v>
      </c>
      <c r="G49" s="40">
        <v>19</v>
      </c>
      <c r="H49" s="42">
        <v>6</v>
      </c>
      <c r="I49" s="40">
        <v>14</v>
      </c>
      <c r="J49" s="96"/>
      <c r="K49" s="40">
        <v>5</v>
      </c>
      <c r="L49" s="96"/>
      <c r="M49" s="96"/>
      <c r="N49" s="40">
        <v>3</v>
      </c>
      <c r="O49" s="40">
        <v>5</v>
      </c>
      <c r="P49" s="96"/>
      <c r="Q49" s="96"/>
      <c r="R49" s="96"/>
      <c r="S49" s="96"/>
      <c r="T49" s="40">
        <v>8</v>
      </c>
      <c r="U49" s="40">
        <v>2</v>
      </c>
      <c r="V49" s="96"/>
      <c r="W49" s="40">
        <v>21</v>
      </c>
      <c r="X49" s="96"/>
      <c r="Y49" s="96"/>
      <c r="Z49" s="96"/>
      <c r="AA49" s="96"/>
      <c r="AB49" s="96"/>
      <c r="AC49" s="96"/>
      <c r="AD49" s="96"/>
      <c r="AE49" s="96"/>
      <c r="AF49" s="40">
        <f t="shared" si="1"/>
        <v>105</v>
      </c>
      <c r="AG49" s="18"/>
      <c r="AH49" s="18"/>
      <c r="AI49" s="18"/>
    </row>
    <row r="50" spans="1:35" s="51" customFormat="1" ht="15" customHeight="1" thickTop="1" x14ac:dyDescent="0.2">
      <c r="A50" s="47" t="s">
        <v>7</v>
      </c>
      <c r="B50" s="48">
        <v>1</v>
      </c>
      <c r="C50" s="48">
        <v>2</v>
      </c>
      <c r="D50" s="48">
        <v>4</v>
      </c>
      <c r="E50" s="48">
        <v>5</v>
      </c>
      <c r="F50" s="48">
        <v>6</v>
      </c>
      <c r="G50" s="48">
        <v>7</v>
      </c>
      <c r="H50" s="48">
        <v>8</v>
      </c>
      <c r="I50" s="48">
        <v>9</v>
      </c>
      <c r="J50" s="48">
        <v>10</v>
      </c>
      <c r="K50" s="48">
        <v>11</v>
      </c>
      <c r="L50" s="48">
        <v>12</v>
      </c>
      <c r="M50" s="48">
        <v>13</v>
      </c>
      <c r="N50" s="48">
        <v>15</v>
      </c>
      <c r="O50" s="48">
        <v>16</v>
      </c>
      <c r="P50" s="48" t="s">
        <v>8</v>
      </c>
      <c r="Q50" s="48" t="s">
        <v>30</v>
      </c>
      <c r="R50" s="48" t="s">
        <v>31</v>
      </c>
      <c r="S50" s="48" t="s">
        <v>55</v>
      </c>
      <c r="T50" s="48">
        <v>20</v>
      </c>
      <c r="U50" s="48">
        <v>21</v>
      </c>
      <c r="V50" s="48">
        <v>22</v>
      </c>
      <c r="W50" s="48">
        <v>23</v>
      </c>
      <c r="X50" s="48">
        <v>24</v>
      </c>
      <c r="Y50" s="48">
        <v>25</v>
      </c>
      <c r="Z50" s="48">
        <v>26</v>
      </c>
      <c r="AA50" s="48">
        <v>27</v>
      </c>
      <c r="AB50" s="48">
        <v>28</v>
      </c>
      <c r="AC50" s="48">
        <v>29</v>
      </c>
      <c r="AD50" s="48">
        <v>30</v>
      </c>
      <c r="AE50" s="48">
        <v>31</v>
      </c>
      <c r="AF50" s="49"/>
      <c r="AG50" s="50"/>
      <c r="AH50" s="50"/>
      <c r="AI50" s="50"/>
    </row>
    <row r="51" spans="1:35" s="1" customFormat="1" ht="15" customHeight="1" x14ac:dyDescent="0.2">
      <c r="A51" s="32" t="s">
        <v>14</v>
      </c>
      <c r="B51" s="53">
        <f t="shared" ref="B51:AF51" si="2">SUM(B2:B49)</f>
        <v>251</v>
      </c>
      <c r="C51" s="53">
        <f t="shared" si="2"/>
        <v>113</v>
      </c>
      <c r="D51" s="53">
        <f t="shared" si="2"/>
        <v>178</v>
      </c>
      <c r="E51" s="53">
        <f t="shared" si="2"/>
        <v>37</v>
      </c>
      <c r="F51" s="53">
        <f t="shared" si="2"/>
        <v>426</v>
      </c>
      <c r="G51" s="53">
        <f t="shared" si="2"/>
        <v>117</v>
      </c>
      <c r="H51" s="53">
        <f t="shared" si="2"/>
        <v>167</v>
      </c>
      <c r="I51" s="53">
        <f t="shared" si="2"/>
        <v>111</v>
      </c>
      <c r="J51" s="53">
        <f t="shared" si="2"/>
        <v>67</v>
      </c>
      <c r="K51" s="53">
        <f t="shared" si="2"/>
        <v>131</v>
      </c>
      <c r="L51" s="53">
        <f t="shared" si="2"/>
        <v>19</v>
      </c>
      <c r="M51" s="53">
        <f t="shared" si="2"/>
        <v>96</v>
      </c>
      <c r="N51" s="53">
        <f t="shared" si="2"/>
        <v>296</v>
      </c>
      <c r="O51" s="53">
        <f t="shared" si="2"/>
        <v>164</v>
      </c>
      <c r="P51" s="53">
        <f t="shared" si="2"/>
        <v>99</v>
      </c>
      <c r="Q51" s="53">
        <f t="shared" si="2"/>
        <v>0</v>
      </c>
      <c r="R51" s="53">
        <f t="shared" si="2"/>
        <v>191</v>
      </c>
      <c r="S51" s="53">
        <f t="shared" si="2"/>
        <v>0</v>
      </c>
      <c r="T51" s="53">
        <f t="shared" si="2"/>
        <v>225</v>
      </c>
      <c r="U51" s="53">
        <f t="shared" si="2"/>
        <v>143</v>
      </c>
      <c r="V51" s="53">
        <f t="shared" si="2"/>
        <v>57</v>
      </c>
      <c r="W51" s="53">
        <f t="shared" si="2"/>
        <v>54</v>
      </c>
      <c r="X51" s="53">
        <f t="shared" si="2"/>
        <v>13</v>
      </c>
      <c r="Y51" s="53">
        <f t="shared" si="2"/>
        <v>0</v>
      </c>
      <c r="Z51" s="53">
        <f t="shared" si="2"/>
        <v>0</v>
      </c>
      <c r="AA51" s="53">
        <f t="shared" si="2"/>
        <v>0</v>
      </c>
      <c r="AB51" s="53">
        <f t="shared" si="2"/>
        <v>6</v>
      </c>
      <c r="AC51" s="53">
        <f t="shared" si="2"/>
        <v>35</v>
      </c>
      <c r="AD51" s="53">
        <f t="shared" si="2"/>
        <v>7</v>
      </c>
      <c r="AE51" s="53">
        <f t="shared" si="2"/>
        <v>0</v>
      </c>
      <c r="AF51" s="33">
        <f t="shared" si="2"/>
        <v>3003</v>
      </c>
      <c r="AG51" s="19"/>
      <c r="AH51" s="19"/>
      <c r="AI51" s="19"/>
    </row>
    <row r="52" spans="1:35" s="1" customFormat="1" ht="15" customHeight="1" thickBot="1" x14ac:dyDescent="0.25">
      <c r="A52" s="34" t="s">
        <v>15</v>
      </c>
      <c r="B52" s="52">
        <f>B51/'==HUNTER by BLIND=='!B50</f>
        <v>2.7282608695652173</v>
      </c>
      <c r="C52" s="52">
        <f>C51/'==HUNTER by BLIND=='!C50</f>
        <v>2.6904761904761907</v>
      </c>
      <c r="D52" s="52">
        <f>D51/'==HUNTER by BLIND=='!D50</f>
        <v>3.56</v>
      </c>
      <c r="E52" s="52">
        <f>E51/'==HUNTER by BLIND=='!E50</f>
        <v>2.6428571428571428</v>
      </c>
      <c r="F52" s="52">
        <f>F51/'==HUNTER by BLIND=='!F50</f>
        <v>3.641025641025641</v>
      </c>
      <c r="G52" s="52">
        <f>G51/'==HUNTER by BLIND=='!G50</f>
        <v>3</v>
      </c>
      <c r="H52" s="52">
        <f>H51/'==HUNTER by BLIND=='!H50</f>
        <v>2.737704918032787</v>
      </c>
      <c r="I52" s="52">
        <f>I51/'==HUNTER by BLIND=='!I50</f>
        <v>2.7749999999999999</v>
      </c>
      <c r="J52" s="52">
        <f>J51/'==HUNTER by BLIND=='!J50</f>
        <v>3.9411764705882355</v>
      </c>
      <c r="K52" s="52">
        <f>K51/'==HUNTER by BLIND=='!K50</f>
        <v>4.225806451612903</v>
      </c>
      <c r="L52" s="52">
        <f>L51/'==HUNTER by BLIND=='!L50</f>
        <v>2.7142857142857144</v>
      </c>
      <c r="M52" s="52">
        <f>M51/'==HUNTER by BLIND=='!M50</f>
        <v>3.5555555555555554</v>
      </c>
      <c r="N52" s="52">
        <f>N51/'==HUNTER by BLIND=='!N50</f>
        <v>3.0204081632653059</v>
      </c>
      <c r="O52" s="52">
        <f>O51/'==HUNTER by BLIND=='!O50</f>
        <v>2.9818181818181819</v>
      </c>
      <c r="P52" s="52">
        <f>P51/'==HUNTER by BLIND=='!P50</f>
        <v>3.193548387096774</v>
      </c>
      <c r="Q52" s="52" t="s">
        <v>58</v>
      </c>
      <c r="R52" s="52">
        <f>R51/'==HUNTER by BLIND=='!R50</f>
        <v>3.0806451612903225</v>
      </c>
      <c r="S52" s="52" t="s">
        <v>58</v>
      </c>
      <c r="T52" s="52">
        <f>T51/'==HUNTER by BLIND=='!T50</f>
        <v>3.515625</v>
      </c>
      <c r="U52" s="52">
        <f>U51/'==HUNTER by BLIND=='!U50</f>
        <v>3.1086956521739131</v>
      </c>
      <c r="V52" s="52">
        <f>V51/'==HUNTER by BLIND=='!V50</f>
        <v>2.1923076923076925</v>
      </c>
      <c r="W52" s="52">
        <f>W51/'==HUNTER by BLIND=='!W50</f>
        <v>6</v>
      </c>
      <c r="X52" s="52">
        <f>X51/'==HUNTER by BLIND=='!X50</f>
        <v>2.6</v>
      </c>
      <c r="Y52" s="52" t="s">
        <v>58</v>
      </c>
      <c r="Z52" s="52" t="s">
        <v>58</v>
      </c>
      <c r="AA52" s="52" t="s">
        <v>58</v>
      </c>
      <c r="AB52" s="52">
        <f>AB51/'==HUNTER by BLIND=='!AB50</f>
        <v>0.4</v>
      </c>
      <c r="AC52" s="52">
        <f>AC51/'==HUNTER by BLIND=='!AC50</f>
        <v>2.9166666666666665</v>
      </c>
      <c r="AD52" s="52">
        <f>AD51/'==HUNTER by BLIND=='!AD50</f>
        <v>0.77777777777777779</v>
      </c>
      <c r="AE52" s="52">
        <f>AE51/'==HUNTER by BLIND=='!AE50</f>
        <v>0</v>
      </c>
      <c r="AF52" s="52">
        <f>AF51/'==HUNTER by BLIND=='!AF50</f>
        <v>3.0895061728395063</v>
      </c>
      <c r="AG52" s="20"/>
      <c r="AH52" s="19"/>
      <c r="AI52" s="19"/>
    </row>
    <row r="53" spans="1:35" ht="13.5" thickTop="1" x14ac:dyDescent="0.2"/>
  </sheetData>
  <phoneticPr fontId="0" type="noConversion"/>
  <pageMargins left="0.7" right="0.7" top="0.75" bottom="0.75" header="0.3" footer="0.3"/>
  <pageSetup scale="44" orientation="landscape" horizontalDpi="1200" verticalDpi="1200" r:id="rId1"/>
  <headerFooter alignWithMargins="0">
    <oddHeader>&amp;C&amp;24 2014/15 &amp;"Arial,Bold Italic"Duck&amp;"Arial,Regular" Harvest by Blind Number (McNary NWR)</oddHeader>
  </headerFooter>
  <ignoredErrors>
    <ignoredError sqref="B51:AE51 AF49 AF5:AF37 AF38:AF48 AF2:AF4" formulaRange="1"/>
    <ignoredError sqref="B52:P52 AD52:AF52 X52 R52 AB52:AC52 T52:W52" evalError="1"/>
    <ignoredError sqref="Q50:R5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I56"/>
  <sheetViews>
    <sheetView workbookViewId="0">
      <pane xSplit="1" ySplit="1" topLeftCell="B11" activePane="bottomRight" state="frozenSplit"/>
      <selection pane="topRight"/>
      <selection pane="bottomLeft"/>
      <selection pane="bottomRight" activeCell="AB52" sqref="AB52"/>
    </sheetView>
  </sheetViews>
  <sheetFormatPr defaultRowHeight="15" customHeight="1" x14ac:dyDescent="0.2"/>
  <cols>
    <col min="1" max="1" width="20.7109375" style="8" customWidth="1"/>
    <col min="2" max="31" width="4.7109375" style="8" customWidth="1"/>
    <col min="32" max="32" width="10.7109375" style="8" customWidth="1"/>
    <col min="33" max="34" width="4.7109375" style="8" customWidth="1"/>
    <col min="35" max="35" width="15.7109375" style="8" customWidth="1"/>
    <col min="36" max="36" width="11.7109375" style="8" customWidth="1"/>
    <col min="37" max="16384" width="9.140625" style="8"/>
  </cols>
  <sheetData>
    <row r="1" spans="1:35" s="54" customFormat="1" ht="15" customHeight="1" thickTop="1" thickBot="1" x14ac:dyDescent="0.25">
      <c r="A1" s="43" t="s">
        <v>0</v>
      </c>
      <c r="B1" s="44">
        <v>1</v>
      </c>
      <c r="C1" s="44">
        <v>2</v>
      </c>
      <c r="D1" s="44">
        <v>4</v>
      </c>
      <c r="E1" s="44">
        <v>5</v>
      </c>
      <c r="F1" s="44">
        <v>6</v>
      </c>
      <c r="G1" s="44">
        <v>7</v>
      </c>
      <c r="H1" s="44">
        <v>8</v>
      </c>
      <c r="I1" s="44">
        <v>9</v>
      </c>
      <c r="J1" s="44">
        <v>10</v>
      </c>
      <c r="K1" s="44">
        <v>11</v>
      </c>
      <c r="L1" s="44">
        <v>12</v>
      </c>
      <c r="M1" s="44">
        <v>13</v>
      </c>
      <c r="N1" s="44">
        <v>15</v>
      </c>
      <c r="O1" s="44">
        <v>16</v>
      </c>
      <c r="P1" s="44" t="s">
        <v>56</v>
      </c>
      <c r="Q1" s="44" t="s">
        <v>30</v>
      </c>
      <c r="R1" s="44">
        <v>19</v>
      </c>
      <c r="S1" s="44" t="s">
        <v>55</v>
      </c>
      <c r="T1" s="44">
        <v>20</v>
      </c>
      <c r="U1" s="44">
        <v>21</v>
      </c>
      <c r="V1" s="44">
        <v>22</v>
      </c>
      <c r="W1" s="44">
        <v>23</v>
      </c>
      <c r="X1" s="44">
        <v>24</v>
      </c>
      <c r="Y1" s="44">
        <v>25</v>
      </c>
      <c r="Z1" s="44">
        <v>26</v>
      </c>
      <c r="AA1" s="44">
        <v>27</v>
      </c>
      <c r="AB1" s="44">
        <v>28</v>
      </c>
      <c r="AC1" s="44">
        <v>29</v>
      </c>
      <c r="AD1" s="44">
        <v>30</v>
      </c>
      <c r="AE1" s="44">
        <v>31</v>
      </c>
      <c r="AF1" s="45" t="s">
        <v>11</v>
      </c>
    </row>
    <row r="2" spans="1:35" ht="15" customHeight="1" thickTop="1" x14ac:dyDescent="0.2">
      <c r="A2" s="29">
        <v>41923</v>
      </c>
      <c r="B2" s="40">
        <v>0</v>
      </c>
      <c r="C2" s="40">
        <v>2</v>
      </c>
      <c r="D2" s="21"/>
      <c r="E2" s="21"/>
      <c r="F2" s="81">
        <v>0</v>
      </c>
      <c r="G2" s="21"/>
      <c r="H2" s="81">
        <v>0</v>
      </c>
      <c r="I2" s="40">
        <v>0</v>
      </c>
      <c r="J2" s="40">
        <v>0</v>
      </c>
      <c r="K2" s="81">
        <v>0</v>
      </c>
      <c r="L2" s="21"/>
      <c r="M2" s="21"/>
      <c r="N2" s="81">
        <v>0</v>
      </c>
      <c r="O2" s="40">
        <v>0</v>
      </c>
      <c r="P2" s="81">
        <v>0</v>
      </c>
      <c r="Q2" s="21"/>
      <c r="R2" s="40">
        <v>0</v>
      </c>
      <c r="S2" s="21"/>
      <c r="T2" s="40">
        <v>0</v>
      </c>
      <c r="U2" s="21"/>
      <c r="V2" s="40">
        <v>0</v>
      </c>
      <c r="W2" s="21"/>
      <c r="X2" s="21"/>
      <c r="Y2" s="21"/>
      <c r="Z2" s="21"/>
      <c r="AA2" s="21"/>
      <c r="AB2" s="21"/>
      <c r="AC2" s="21"/>
      <c r="AD2" s="21"/>
      <c r="AE2" s="21"/>
      <c r="AF2" s="39">
        <f t="shared" ref="AF2:AF4" si="0">SUM(B2:AE2)</f>
        <v>2</v>
      </c>
      <c r="AG2" s="7"/>
    </row>
    <row r="3" spans="1:35" ht="15" customHeight="1" x14ac:dyDescent="0.2">
      <c r="A3" s="30">
        <v>41924</v>
      </c>
      <c r="B3" s="40">
        <v>0</v>
      </c>
      <c r="C3" s="40">
        <v>0</v>
      </c>
      <c r="D3" s="21"/>
      <c r="E3" s="21"/>
      <c r="F3" s="41">
        <v>0</v>
      </c>
      <c r="G3" s="21"/>
      <c r="H3" s="41">
        <v>0</v>
      </c>
      <c r="I3" s="21"/>
      <c r="J3" s="21"/>
      <c r="K3" s="41">
        <v>0</v>
      </c>
      <c r="L3" s="21"/>
      <c r="M3" s="21"/>
      <c r="N3" s="41">
        <v>1</v>
      </c>
      <c r="O3" s="40">
        <v>0</v>
      </c>
      <c r="P3" s="21"/>
      <c r="Q3" s="21"/>
      <c r="R3" s="40">
        <v>0</v>
      </c>
      <c r="S3" s="21"/>
      <c r="T3" s="21"/>
      <c r="U3" s="21"/>
      <c r="V3" s="40">
        <v>0</v>
      </c>
      <c r="W3" s="21"/>
      <c r="X3" s="21"/>
      <c r="Y3" s="21"/>
      <c r="Z3" s="21"/>
      <c r="AA3" s="21"/>
      <c r="AB3" s="21"/>
      <c r="AC3" s="21"/>
      <c r="AD3" s="21"/>
      <c r="AE3" s="21"/>
      <c r="AF3" s="39">
        <f t="shared" si="0"/>
        <v>1</v>
      </c>
      <c r="AG3" s="6"/>
      <c r="AH3" s="21"/>
      <c r="AI3" s="5" t="s">
        <v>9</v>
      </c>
    </row>
    <row r="4" spans="1:35" ht="15" customHeight="1" x14ac:dyDescent="0.2">
      <c r="A4" s="30">
        <v>41927</v>
      </c>
      <c r="B4" s="21"/>
      <c r="C4" s="21"/>
      <c r="D4" s="40">
        <v>0</v>
      </c>
      <c r="E4" s="21"/>
      <c r="F4" s="41">
        <v>0</v>
      </c>
      <c r="G4" s="21"/>
      <c r="H4" s="41">
        <v>0</v>
      </c>
      <c r="I4" s="21"/>
      <c r="J4" s="21"/>
      <c r="K4" s="40">
        <v>0</v>
      </c>
      <c r="L4" s="21"/>
      <c r="M4" s="21"/>
      <c r="N4" s="40">
        <v>0</v>
      </c>
      <c r="O4" s="21"/>
      <c r="P4" s="21"/>
      <c r="Q4" s="21"/>
      <c r="R4" s="40">
        <v>1</v>
      </c>
      <c r="S4" s="21"/>
      <c r="T4" s="21"/>
      <c r="U4" s="21"/>
      <c r="V4" s="21"/>
      <c r="W4" s="21"/>
      <c r="X4" s="21"/>
      <c r="Y4" s="21"/>
      <c r="Z4" s="21"/>
      <c r="AA4" s="21"/>
      <c r="AB4" s="40">
        <v>0</v>
      </c>
      <c r="AC4" s="21"/>
      <c r="AD4" s="21"/>
      <c r="AE4" s="21"/>
      <c r="AF4" s="39">
        <f t="shared" si="0"/>
        <v>1</v>
      </c>
    </row>
    <row r="5" spans="1:35" ht="15" customHeight="1" x14ac:dyDescent="0.2">
      <c r="A5" s="30">
        <v>41930</v>
      </c>
      <c r="B5" s="40">
        <v>0</v>
      </c>
      <c r="C5" s="21"/>
      <c r="D5" s="40">
        <v>0</v>
      </c>
      <c r="E5" s="21"/>
      <c r="F5" s="41">
        <v>0</v>
      </c>
      <c r="G5" s="21"/>
      <c r="H5" s="41">
        <v>0</v>
      </c>
      <c r="I5" s="40">
        <v>0</v>
      </c>
      <c r="J5" s="21"/>
      <c r="K5" s="40">
        <v>0</v>
      </c>
      <c r="L5" s="21"/>
      <c r="M5" s="40">
        <v>0</v>
      </c>
      <c r="N5" s="41">
        <v>0</v>
      </c>
      <c r="O5" s="21"/>
      <c r="P5" s="21"/>
      <c r="Q5" s="21"/>
      <c r="R5" s="40">
        <v>0</v>
      </c>
      <c r="S5" s="21"/>
      <c r="T5" s="40">
        <v>0</v>
      </c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39">
        <f t="shared" ref="AF5:AF49" si="1">SUM(B5:AE5)</f>
        <v>0</v>
      </c>
      <c r="AH5" s="85"/>
      <c r="AI5" s="5" t="s">
        <v>16</v>
      </c>
    </row>
    <row r="6" spans="1:35" ht="15" customHeight="1" x14ac:dyDescent="0.2">
      <c r="A6" s="30">
        <v>41931</v>
      </c>
      <c r="B6" s="40">
        <v>0</v>
      </c>
      <c r="C6" s="40">
        <v>0</v>
      </c>
      <c r="D6" s="40">
        <v>0</v>
      </c>
      <c r="E6" s="21"/>
      <c r="F6" s="41">
        <v>0</v>
      </c>
      <c r="G6" s="21"/>
      <c r="H6" s="41">
        <v>0</v>
      </c>
      <c r="I6" s="21"/>
      <c r="J6" s="21"/>
      <c r="K6" s="21"/>
      <c r="L6" s="21"/>
      <c r="M6" s="21"/>
      <c r="N6" s="40">
        <v>0</v>
      </c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39">
        <f t="shared" si="1"/>
        <v>0</v>
      </c>
    </row>
    <row r="7" spans="1:35" ht="15" customHeight="1" x14ac:dyDescent="0.2">
      <c r="A7" s="30">
        <v>41934</v>
      </c>
      <c r="B7" s="40">
        <v>0</v>
      </c>
      <c r="C7" s="21"/>
      <c r="D7" s="40">
        <v>0</v>
      </c>
      <c r="E7" s="21"/>
      <c r="F7" s="41">
        <v>0</v>
      </c>
      <c r="G7" s="21"/>
      <c r="H7" s="41">
        <v>0</v>
      </c>
      <c r="I7" s="21"/>
      <c r="J7" s="21"/>
      <c r="K7" s="21"/>
      <c r="L7" s="21"/>
      <c r="M7" s="21"/>
      <c r="N7" s="41">
        <v>0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39">
        <f t="shared" si="1"/>
        <v>0</v>
      </c>
    </row>
    <row r="8" spans="1:35" ht="15" customHeight="1" x14ac:dyDescent="0.2">
      <c r="A8" s="30">
        <v>41937</v>
      </c>
      <c r="B8" s="96"/>
      <c r="C8" s="21"/>
      <c r="D8" s="40">
        <v>2</v>
      </c>
      <c r="E8" s="21"/>
      <c r="F8" s="41">
        <v>0</v>
      </c>
      <c r="G8" s="21"/>
      <c r="H8" s="21"/>
      <c r="I8" s="40">
        <v>0</v>
      </c>
      <c r="J8" s="21"/>
      <c r="K8" s="21"/>
      <c r="L8" s="21"/>
      <c r="M8" s="21"/>
      <c r="N8" s="41">
        <v>0</v>
      </c>
      <c r="O8" s="40">
        <v>0</v>
      </c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39">
        <f t="shared" si="1"/>
        <v>2</v>
      </c>
    </row>
    <row r="9" spans="1:35" ht="15" customHeight="1" x14ac:dyDescent="0.2">
      <c r="A9" s="30">
        <v>41938</v>
      </c>
      <c r="B9" s="40">
        <v>0</v>
      </c>
      <c r="C9" s="21"/>
      <c r="D9" s="21"/>
      <c r="E9" s="21"/>
      <c r="F9" s="41">
        <v>0</v>
      </c>
      <c r="G9" s="21"/>
      <c r="H9" s="21"/>
      <c r="I9" s="21"/>
      <c r="J9" s="21"/>
      <c r="K9" s="21"/>
      <c r="L9" s="21"/>
      <c r="M9" s="21"/>
      <c r="N9" s="41">
        <v>0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39">
        <f t="shared" si="1"/>
        <v>0</v>
      </c>
    </row>
    <row r="10" spans="1:35" ht="15" customHeight="1" x14ac:dyDescent="0.2">
      <c r="A10" s="30">
        <v>41941</v>
      </c>
      <c r="B10" s="40">
        <v>0</v>
      </c>
      <c r="C10" s="21"/>
      <c r="D10" s="21"/>
      <c r="E10" s="21"/>
      <c r="F10" s="21"/>
      <c r="G10" s="40">
        <v>0</v>
      </c>
      <c r="H10" s="41">
        <v>0</v>
      </c>
      <c r="I10" s="21"/>
      <c r="J10" s="21"/>
      <c r="K10" s="21"/>
      <c r="L10" s="21"/>
      <c r="M10" s="21"/>
      <c r="N10" s="41">
        <v>0</v>
      </c>
      <c r="O10" s="40">
        <v>0</v>
      </c>
      <c r="P10" s="21"/>
      <c r="Q10" s="21"/>
      <c r="R10" s="41">
        <v>0</v>
      </c>
      <c r="S10" s="21"/>
      <c r="T10" s="21"/>
      <c r="U10" s="40">
        <v>0</v>
      </c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39">
        <f t="shared" si="1"/>
        <v>0</v>
      </c>
    </row>
    <row r="11" spans="1:35" ht="15" customHeight="1" x14ac:dyDescent="0.2">
      <c r="A11" s="30">
        <v>41944</v>
      </c>
      <c r="B11" s="40">
        <v>0</v>
      </c>
      <c r="C11" s="21"/>
      <c r="D11" s="40">
        <v>1</v>
      </c>
      <c r="E11" s="21"/>
      <c r="F11" s="41">
        <v>0</v>
      </c>
      <c r="G11" s="21"/>
      <c r="H11" s="21"/>
      <c r="I11" s="21"/>
      <c r="J11" s="21"/>
      <c r="K11" s="21"/>
      <c r="L11" s="21"/>
      <c r="M11" s="21"/>
      <c r="N11" s="41">
        <v>0</v>
      </c>
      <c r="O11" s="41">
        <v>0</v>
      </c>
      <c r="P11" s="21"/>
      <c r="Q11" s="21"/>
      <c r="R11" s="21"/>
      <c r="S11" s="21"/>
      <c r="T11" s="21"/>
      <c r="U11" s="40">
        <v>0</v>
      </c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39">
        <f t="shared" si="1"/>
        <v>1</v>
      </c>
    </row>
    <row r="12" spans="1:35" ht="15" customHeight="1" x14ac:dyDescent="0.2">
      <c r="A12" s="30">
        <v>41945</v>
      </c>
      <c r="B12" s="40">
        <v>1</v>
      </c>
      <c r="C12" s="40">
        <v>0</v>
      </c>
      <c r="D12" s="21"/>
      <c r="E12" s="21"/>
      <c r="F12" s="40">
        <v>0</v>
      </c>
      <c r="G12" s="21"/>
      <c r="H12" s="41">
        <v>0</v>
      </c>
      <c r="I12" s="21"/>
      <c r="J12" s="21"/>
      <c r="K12" s="21"/>
      <c r="L12" s="21"/>
      <c r="M12" s="21"/>
      <c r="N12" s="41">
        <v>0</v>
      </c>
      <c r="O12" s="40">
        <v>0</v>
      </c>
      <c r="P12" s="21"/>
      <c r="Q12" s="21"/>
      <c r="R12" s="40">
        <v>0</v>
      </c>
      <c r="S12" s="21"/>
      <c r="T12" s="40">
        <v>0</v>
      </c>
      <c r="U12" s="21"/>
      <c r="V12" s="21"/>
      <c r="W12" s="21"/>
      <c r="X12" s="21"/>
      <c r="Y12" s="21"/>
      <c r="Z12" s="21"/>
      <c r="AA12" s="21"/>
      <c r="AB12" s="40">
        <v>1</v>
      </c>
      <c r="AC12" s="21"/>
      <c r="AD12" s="40">
        <v>0</v>
      </c>
      <c r="AE12" s="21"/>
      <c r="AF12" s="39">
        <f t="shared" si="1"/>
        <v>2</v>
      </c>
    </row>
    <row r="13" spans="1:35" ht="15" customHeight="1" x14ac:dyDescent="0.2">
      <c r="A13" s="30">
        <v>41948</v>
      </c>
      <c r="B13" s="21"/>
      <c r="C13" s="21"/>
      <c r="D13" s="21"/>
      <c r="E13" s="21"/>
      <c r="F13" s="41">
        <v>0</v>
      </c>
      <c r="G13" s="21"/>
      <c r="H13" s="41">
        <v>0</v>
      </c>
      <c r="I13" s="21"/>
      <c r="J13" s="21"/>
      <c r="K13" s="40">
        <v>0</v>
      </c>
      <c r="L13" s="21"/>
      <c r="M13" s="40">
        <v>0</v>
      </c>
      <c r="N13" s="41">
        <v>0</v>
      </c>
      <c r="O13" s="21"/>
      <c r="P13" s="21"/>
      <c r="Q13" s="21"/>
      <c r="R13" s="40">
        <v>3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39">
        <f t="shared" si="1"/>
        <v>3</v>
      </c>
    </row>
    <row r="14" spans="1:35" ht="15" customHeight="1" x14ac:dyDescent="0.2">
      <c r="A14" s="82">
        <v>41951</v>
      </c>
      <c r="B14" s="83">
        <v>0</v>
      </c>
      <c r="C14" s="101"/>
      <c r="D14" s="83">
        <v>0</v>
      </c>
      <c r="E14" s="101"/>
      <c r="F14" s="84">
        <v>0</v>
      </c>
      <c r="G14" s="101"/>
      <c r="H14" s="101"/>
      <c r="I14" s="101"/>
      <c r="J14" s="101"/>
      <c r="K14" s="101"/>
      <c r="L14" s="101"/>
      <c r="M14" s="101"/>
      <c r="N14" s="84">
        <v>0</v>
      </c>
      <c r="O14" s="83">
        <v>0</v>
      </c>
      <c r="P14" s="101"/>
      <c r="Q14" s="101"/>
      <c r="R14" s="83">
        <v>0</v>
      </c>
      <c r="S14" s="101"/>
      <c r="T14" s="84">
        <v>0</v>
      </c>
      <c r="U14" s="101"/>
      <c r="V14" s="101"/>
      <c r="W14" s="101"/>
      <c r="X14" s="101"/>
      <c r="Y14" s="101"/>
      <c r="Z14" s="101"/>
      <c r="AA14" s="101"/>
      <c r="AB14" s="101"/>
      <c r="AC14" s="101"/>
      <c r="AD14" s="83">
        <v>0</v>
      </c>
      <c r="AE14" s="101"/>
      <c r="AF14" s="86">
        <f t="shared" si="1"/>
        <v>0</v>
      </c>
    </row>
    <row r="15" spans="1:35" ht="15" customHeight="1" x14ac:dyDescent="0.2">
      <c r="A15" s="30">
        <v>41952</v>
      </c>
      <c r="B15" s="40">
        <v>0</v>
      </c>
      <c r="C15" s="40">
        <v>0</v>
      </c>
      <c r="D15" s="21"/>
      <c r="E15" s="21"/>
      <c r="F15" s="41">
        <v>0</v>
      </c>
      <c r="G15" s="21"/>
      <c r="H15" s="40">
        <v>0</v>
      </c>
      <c r="I15" s="21"/>
      <c r="J15" s="40">
        <v>0</v>
      </c>
      <c r="K15" s="40">
        <v>0</v>
      </c>
      <c r="L15" s="21"/>
      <c r="M15" s="21"/>
      <c r="N15" s="21"/>
      <c r="O15" s="41">
        <v>0</v>
      </c>
      <c r="P15" s="40">
        <v>0</v>
      </c>
      <c r="Q15" s="21"/>
      <c r="R15" s="41">
        <v>0</v>
      </c>
      <c r="S15" s="21"/>
      <c r="T15" s="40">
        <v>0</v>
      </c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39">
        <f t="shared" si="1"/>
        <v>0</v>
      </c>
    </row>
    <row r="16" spans="1:35" ht="15" customHeight="1" x14ac:dyDescent="0.2">
      <c r="A16" s="30">
        <v>41955</v>
      </c>
      <c r="B16" s="40">
        <v>0</v>
      </c>
      <c r="C16" s="21"/>
      <c r="D16" s="41">
        <v>0</v>
      </c>
      <c r="E16" s="21"/>
      <c r="F16" s="41">
        <v>0</v>
      </c>
      <c r="G16" s="21"/>
      <c r="H16" s="21"/>
      <c r="I16" s="40">
        <v>0</v>
      </c>
      <c r="J16" s="21"/>
      <c r="K16" s="21"/>
      <c r="L16" s="21"/>
      <c r="M16" s="21"/>
      <c r="N16" s="41">
        <v>0</v>
      </c>
      <c r="O16" s="21"/>
      <c r="P16" s="21"/>
      <c r="Q16" s="21"/>
      <c r="R16" s="21"/>
      <c r="S16" s="21"/>
      <c r="T16" s="40">
        <v>0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39">
        <f t="shared" si="1"/>
        <v>0</v>
      </c>
    </row>
    <row r="17" spans="1:32" ht="15" customHeight="1" x14ac:dyDescent="0.2">
      <c r="A17" s="30">
        <v>41958</v>
      </c>
      <c r="B17" s="40">
        <v>0</v>
      </c>
      <c r="C17" s="21"/>
      <c r="D17" s="41">
        <v>0</v>
      </c>
      <c r="E17" s="21"/>
      <c r="F17" s="41">
        <v>0</v>
      </c>
      <c r="G17" s="40">
        <v>0</v>
      </c>
      <c r="H17" s="41">
        <v>0</v>
      </c>
      <c r="I17" s="40">
        <v>0</v>
      </c>
      <c r="J17" s="21"/>
      <c r="K17" s="21"/>
      <c r="L17" s="21"/>
      <c r="M17" s="21"/>
      <c r="N17" s="41">
        <v>0</v>
      </c>
      <c r="O17" s="41">
        <v>0</v>
      </c>
      <c r="P17" s="41">
        <v>0</v>
      </c>
      <c r="Q17" s="21"/>
      <c r="R17" s="41">
        <v>0</v>
      </c>
      <c r="S17" s="21"/>
      <c r="T17" s="41">
        <v>0</v>
      </c>
      <c r="U17" s="40">
        <v>0</v>
      </c>
      <c r="V17" s="40">
        <v>0</v>
      </c>
      <c r="W17" s="21"/>
      <c r="X17" s="21"/>
      <c r="Y17" s="21"/>
      <c r="Z17" s="21"/>
      <c r="AA17" s="21"/>
      <c r="AB17" s="21"/>
      <c r="AC17" s="21"/>
      <c r="AD17" s="21"/>
      <c r="AE17" s="21"/>
      <c r="AF17" s="39">
        <f t="shared" si="1"/>
        <v>0</v>
      </c>
    </row>
    <row r="18" spans="1:32" ht="15" customHeight="1" x14ac:dyDescent="0.2">
      <c r="A18" s="30">
        <v>41959</v>
      </c>
      <c r="B18" s="40">
        <v>0</v>
      </c>
      <c r="C18" s="40">
        <v>0</v>
      </c>
      <c r="D18" s="21"/>
      <c r="E18" s="21"/>
      <c r="F18" s="41">
        <v>0</v>
      </c>
      <c r="G18" s="21"/>
      <c r="H18" s="21"/>
      <c r="I18" s="21"/>
      <c r="J18" s="21"/>
      <c r="K18" s="21"/>
      <c r="L18" s="21"/>
      <c r="M18" s="21"/>
      <c r="N18" s="40">
        <v>0</v>
      </c>
      <c r="O18" s="41">
        <v>0</v>
      </c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39">
        <f t="shared" si="1"/>
        <v>0</v>
      </c>
    </row>
    <row r="19" spans="1:32" ht="15" customHeight="1" x14ac:dyDescent="0.2">
      <c r="A19" s="30">
        <v>41962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40">
        <v>0</v>
      </c>
      <c r="W19" s="21"/>
      <c r="X19" s="21"/>
      <c r="Y19" s="21"/>
      <c r="Z19" s="21"/>
      <c r="AA19" s="21"/>
      <c r="AB19" s="21"/>
      <c r="AC19" s="40">
        <v>0</v>
      </c>
      <c r="AD19" s="21"/>
      <c r="AE19" s="21"/>
      <c r="AF19" s="39">
        <f t="shared" si="1"/>
        <v>0</v>
      </c>
    </row>
    <row r="20" spans="1:32" ht="15" customHeight="1" x14ac:dyDescent="0.2">
      <c r="A20" s="30">
        <v>41965</v>
      </c>
      <c r="B20" s="21"/>
      <c r="C20" s="21"/>
      <c r="D20" s="21"/>
      <c r="E20" s="21"/>
      <c r="F20" s="41">
        <v>0</v>
      </c>
      <c r="G20" s="40">
        <v>0</v>
      </c>
      <c r="H20" s="41">
        <v>0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40">
        <v>0</v>
      </c>
      <c r="W20" s="21"/>
      <c r="X20" s="21"/>
      <c r="Y20" s="21"/>
      <c r="Z20" s="21"/>
      <c r="AA20" s="21"/>
      <c r="AB20" s="21"/>
      <c r="AC20" s="21"/>
      <c r="AD20" s="21"/>
      <c r="AE20" s="21"/>
      <c r="AF20" s="39">
        <f t="shared" si="1"/>
        <v>0</v>
      </c>
    </row>
    <row r="21" spans="1:32" ht="15" customHeight="1" x14ac:dyDescent="0.2">
      <c r="A21" s="30">
        <v>41966</v>
      </c>
      <c r="B21" s="40">
        <v>0</v>
      </c>
      <c r="C21" s="21"/>
      <c r="D21" s="21"/>
      <c r="E21" s="21"/>
      <c r="F21" s="41">
        <v>0</v>
      </c>
      <c r="G21" s="40">
        <v>0</v>
      </c>
      <c r="H21" s="41">
        <v>0</v>
      </c>
      <c r="I21" s="21"/>
      <c r="J21" s="21"/>
      <c r="K21" s="21"/>
      <c r="L21" s="21"/>
      <c r="M21" s="21"/>
      <c r="N21" s="41">
        <v>1</v>
      </c>
      <c r="O21" s="21"/>
      <c r="P21" s="21"/>
      <c r="Q21" s="21"/>
      <c r="R21" s="21"/>
      <c r="S21" s="21"/>
      <c r="T21" s="40">
        <v>0</v>
      </c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39">
        <f t="shared" si="1"/>
        <v>1</v>
      </c>
    </row>
    <row r="22" spans="1:32" ht="15" customHeight="1" x14ac:dyDescent="0.2">
      <c r="A22" s="30">
        <v>41969</v>
      </c>
      <c r="B22" s="40">
        <v>0</v>
      </c>
      <c r="C22" s="40">
        <v>0</v>
      </c>
      <c r="D22" s="40">
        <v>0</v>
      </c>
      <c r="E22" s="21"/>
      <c r="F22" s="40">
        <v>0</v>
      </c>
      <c r="G22" s="21"/>
      <c r="H22" s="41">
        <v>0</v>
      </c>
      <c r="I22" s="21"/>
      <c r="J22" s="21"/>
      <c r="K22" s="40">
        <v>0</v>
      </c>
      <c r="L22" s="21"/>
      <c r="M22" s="40">
        <v>0</v>
      </c>
      <c r="N22" s="40">
        <v>0</v>
      </c>
      <c r="O22" s="41">
        <v>0</v>
      </c>
      <c r="P22" s="40">
        <v>0</v>
      </c>
      <c r="Q22" s="21"/>
      <c r="R22" s="40">
        <v>0</v>
      </c>
      <c r="S22" s="21"/>
      <c r="T22" s="40">
        <v>0</v>
      </c>
      <c r="U22" s="21"/>
      <c r="V22" s="21"/>
      <c r="W22" s="21"/>
      <c r="X22" s="21"/>
      <c r="Y22" s="21"/>
      <c r="Z22" s="21"/>
      <c r="AA22" s="21"/>
      <c r="AB22" s="40">
        <v>0</v>
      </c>
      <c r="AC22" s="21"/>
      <c r="AD22" s="21"/>
      <c r="AE22" s="21"/>
      <c r="AF22" s="39">
        <f t="shared" si="1"/>
        <v>0</v>
      </c>
    </row>
    <row r="23" spans="1:32" ht="15" customHeight="1" x14ac:dyDescent="0.2">
      <c r="A23" s="30">
        <v>41970</v>
      </c>
      <c r="B23" s="40">
        <v>0</v>
      </c>
      <c r="C23" s="21"/>
      <c r="D23" s="21"/>
      <c r="E23" s="21"/>
      <c r="F23" s="40">
        <v>0</v>
      </c>
      <c r="G23" s="21"/>
      <c r="H23" s="40">
        <v>0</v>
      </c>
      <c r="I23" s="21"/>
      <c r="J23" s="21"/>
      <c r="K23" s="21"/>
      <c r="L23" s="21"/>
      <c r="M23" s="21"/>
      <c r="N23" s="40">
        <v>0</v>
      </c>
      <c r="O23" s="21"/>
      <c r="P23" s="21"/>
      <c r="Q23" s="21"/>
      <c r="R23" s="21"/>
      <c r="S23" s="21"/>
      <c r="T23" s="21"/>
      <c r="U23" s="40">
        <v>0</v>
      </c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39">
        <f t="shared" si="1"/>
        <v>0</v>
      </c>
    </row>
    <row r="24" spans="1:32" ht="15" customHeight="1" x14ac:dyDescent="0.2">
      <c r="A24" s="30">
        <v>41972</v>
      </c>
      <c r="B24" s="40">
        <v>0</v>
      </c>
      <c r="C24" s="40">
        <v>0</v>
      </c>
      <c r="D24" s="21"/>
      <c r="E24" s="21"/>
      <c r="F24" s="40">
        <v>0</v>
      </c>
      <c r="G24" s="40">
        <v>0</v>
      </c>
      <c r="H24" s="21"/>
      <c r="I24" s="40">
        <v>0</v>
      </c>
      <c r="J24" s="21"/>
      <c r="K24" s="21"/>
      <c r="L24" s="21"/>
      <c r="M24" s="21"/>
      <c r="N24" s="40">
        <v>0</v>
      </c>
      <c r="O24" s="21"/>
      <c r="P24" s="40">
        <v>0</v>
      </c>
      <c r="Q24" s="21"/>
      <c r="R24" s="40">
        <v>0</v>
      </c>
      <c r="S24" s="21"/>
      <c r="T24" s="40">
        <v>0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40">
        <v>0</v>
      </c>
      <c r="AF24" s="39">
        <f t="shared" si="1"/>
        <v>0</v>
      </c>
    </row>
    <row r="25" spans="1:32" ht="15" customHeight="1" x14ac:dyDescent="0.2">
      <c r="A25" s="30">
        <v>41973</v>
      </c>
      <c r="B25" s="40">
        <v>0</v>
      </c>
      <c r="C25" s="21"/>
      <c r="D25" s="21"/>
      <c r="E25" s="21"/>
      <c r="F25" s="40">
        <v>0</v>
      </c>
      <c r="G25" s="21"/>
      <c r="H25" s="40">
        <v>0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39">
        <f t="shared" si="1"/>
        <v>0</v>
      </c>
    </row>
    <row r="26" spans="1:32" ht="15" customHeight="1" x14ac:dyDescent="0.2">
      <c r="A26" s="30">
        <v>41976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40">
        <v>0</v>
      </c>
      <c r="S26" s="21"/>
      <c r="T26" s="40">
        <v>0</v>
      </c>
      <c r="U26" s="40">
        <v>0</v>
      </c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39">
        <f t="shared" si="1"/>
        <v>0</v>
      </c>
    </row>
    <row r="27" spans="1:32" ht="15" customHeight="1" x14ac:dyDescent="0.2">
      <c r="A27" s="30">
        <v>41979</v>
      </c>
      <c r="B27" s="40">
        <v>0</v>
      </c>
      <c r="C27" s="21"/>
      <c r="D27" s="21"/>
      <c r="E27" s="21"/>
      <c r="F27" s="41">
        <v>0</v>
      </c>
      <c r="G27" s="21"/>
      <c r="H27" s="40">
        <v>0</v>
      </c>
      <c r="I27" s="21"/>
      <c r="J27" s="21"/>
      <c r="K27" s="21"/>
      <c r="L27" s="21"/>
      <c r="M27" s="21"/>
      <c r="N27" s="21"/>
      <c r="O27" s="21"/>
      <c r="P27" s="21"/>
      <c r="Q27" s="21"/>
      <c r="R27" s="41">
        <v>0</v>
      </c>
      <c r="S27" s="21"/>
      <c r="T27" s="40">
        <v>0</v>
      </c>
      <c r="U27" s="21"/>
      <c r="V27" s="40">
        <v>0</v>
      </c>
      <c r="W27" s="21"/>
      <c r="X27" s="21"/>
      <c r="Y27" s="21"/>
      <c r="Z27" s="21"/>
      <c r="AA27" s="21"/>
      <c r="AB27" s="21"/>
      <c r="AC27" s="21"/>
      <c r="AD27" s="21"/>
      <c r="AE27" s="21"/>
      <c r="AF27" s="39">
        <f t="shared" si="1"/>
        <v>0</v>
      </c>
    </row>
    <row r="28" spans="1:32" ht="15" customHeight="1" x14ac:dyDescent="0.2">
      <c r="A28" s="30">
        <v>41980</v>
      </c>
      <c r="B28" s="40">
        <v>0</v>
      </c>
      <c r="C28" s="21"/>
      <c r="D28" s="21"/>
      <c r="E28" s="21"/>
      <c r="F28" s="40">
        <v>0</v>
      </c>
      <c r="G28" s="21"/>
      <c r="H28" s="21"/>
      <c r="I28" s="21"/>
      <c r="J28" s="21"/>
      <c r="K28" s="21"/>
      <c r="L28" s="21"/>
      <c r="M28" s="21"/>
      <c r="N28" s="40">
        <v>0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40">
        <v>1</v>
      </c>
      <c r="AC28" s="21"/>
      <c r="AD28" s="40">
        <v>0</v>
      </c>
      <c r="AE28" s="21"/>
      <c r="AF28" s="39">
        <f t="shared" si="1"/>
        <v>1</v>
      </c>
    </row>
    <row r="29" spans="1:32" ht="15" customHeight="1" x14ac:dyDescent="0.2">
      <c r="A29" s="30">
        <v>41983</v>
      </c>
      <c r="B29" s="40">
        <v>0</v>
      </c>
      <c r="C29" s="21"/>
      <c r="D29" s="40">
        <v>0</v>
      </c>
      <c r="E29" s="21"/>
      <c r="F29" s="40">
        <v>0</v>
      </c>
      <c r="G29" s="40">
        <v>0</v>
      </c>
      <c r="H29" s="40">
        <v>0</v>
      </c>
      <c r="I29" s="40">
        <v>0</v>
      </c>
      <c r="J29" s="21"/>
      <c r="K29" s="40">
        <v>0</v>
      </c>
      <c r="L29" s="21"/>
      <c r="M29" s="40">
        <v>0</v>
      </c>
      <c r="N29" s="40">
        <v>0</v>
      </c>
      <c r="O29" s="40">
        <v>0</v>
      </c>
      <c r="P29" s="40">
        <v>0</v>
      </c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39">
        <f t="shared" si="1"/>
        <v>0</v>
      </c>
    </row>
    <row r="30" spans="1:32" ht="15" customHeight="1" x14ac:dyDescent="0.2">
      <c r="A30" s="30">
        <v>41986</v>
      </c>
      <c r="B30" s="58">
        <v>0</v>
      </c>
      <c r="C30" s="21"/>
      <c r="D30" s="58">
        <v>0</v>
      </c>
      <c r="E30" s="21"/>
      <c r="F30" s="58">
        <v>0</v>
      </c>
      <c r="G30" s="21"/>
      <c r="H30" s="58">
        <v>0</v>
      </c>
      <c r="I30" s="58">
        <v>0</v>
      </c>
      <c r="J30" s="21"/>
      <c r="K30" s="21"/>
      <c r="L30" s="21"/>
      <c r="M30" s="58">
        <v>0</v>
      </c>
      <c r="N30" s="58">
        <v>0</v>
      </c>
      <c r="O30" s="21"/>
      <c r="P30" s="58">
        <v>0</v>
      </c>
      <c r="Q30" s="21"/>
      <c r="R30" s="58">
        <v>0</v>
      </c>
      <c r="S30" s="21"/>
      <c r="T30" s="58">
        <v>0</v>
      </c>
      <c r="U30" s="58">
        <v>0</v>
      </c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39">
        <f t="shared" si="1"/>
        <v>0</v>
      </c>
    </row>
    <row r="31" spans="1:32" ht="15" customHeight="1" x14ac:dyDescent="0.2">
      <c r="A31" s="30">
        <v>41987</v>
      </c>
      <c r="B31" s="40">
        <v>0</v>
      </c>
      <c r="C31" s="21"/>
      <c r="D31" s="40">
        <v>0</v>
      </c>
      <c r="E31" s="21"/>
      <c r="F31" s="40">
        <v>0</v>
      </c>
      <c r="G31" s="21"/>
      <c r="H31" s="21"/>
      <c r="I31" s="40">
        <v>1</v>
      </c>
      <c r="J31" s="21"/>
      <c r="K31" s="21"/>
      <c r="L31" s="21"/>
      <c r="M31" s="21"/>
      <c r="N31" s="40">
        <v>0</v>
      </c>
      <c r="O31" s="21"/>
      <c r="P31" s="40">
        <v>0</v>
      </c>
      <c r="Q31" s="21"/>
      <c r="R31" s="40">
        <v>0</v>
      </c>
      <c r="S31" s="21"/>
      <c r="T31" s="21"/>
      <c r="U31" s="40">
        <v>0</v>
      </c>
      <c r="V31" s="21"/>
      <c r="W31" s="21"/>
      <c r="X31" s="21"/>
      <c r="Y31" s="21"/>
      <c r="Z31" s="21"/>
      <c r="AA31" s="21"/>
      <c r="AB31" s="40">
        <v>1</v>
      </c>
      <c r="AC31" s="21"/>
      <c r="AD31" s="21"/>
      <c r="AE31" s="21"/>
      <c r="AF31" s="39">
        <f t="shared" si="1"/>
        <v>2</v>
      </c>
    </row>
    <row r="32" spans="1:32" ht="15" customHeight="1" x14ac:dyDescent="0.2">
      <c r="A32" s="30">
        <v>41990</v>
      </c>
      <c r="B32" s="40">
        <v>0</v>
      </c>
      <c r="C32" s="40">
        <v>0</v>
      </c>
      <c r="D32" s="40">
        <v>0</v>
      </c>
      <c r="E32" s="21"/>
      <c r="F32" s="40">
        <v>0</v>
      </c>
      <c r="G32" s="21"/>
      <c r="H32" s="40">
        <v>0</v>
      </c>
      <c r="I32" s="40">
        <v>0</v>
      </c>
      <c r="J32" s="21"/>
      <c r="K32" s="40">
        <v>0</v>
      </c>
      <c r="L32" s="21"/>
      <c r="M32" s="40">
        <v>0</v>
      </c>
      <c r="N32" s="40">
        <v>0</v>
      </c>
      <c r="O32" s="40">
        <v>0</v>
      </c>
      <c r="P32" s="21"/>
      <c r="Q32" s="21"/>
      <c r="R32" s="40">
        <v>0</v>
      </c>
      <c r="S32" s="21"/>
      <c r="T32" s="40">
        <v>0</v>
      </c>
      <c r="U32" s="40">
        <v>0</v>
      </c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39">
        <f t="shared" si="1"/>
        <v>0</v>
      </c>
    </row>
    <row r="33" spans="1:32" ht="15" customHeight="1" x14ac:dyDescent="0.2">
      <c r="A33" s="30">
        <v>41993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21"/>
      <c r="J33" s="40">
        <v>0</v>
      </c>
      <c r="K33" s="40">
        <v>0</v>
      </c>
      <c r="L33" s="21"/>
      <c r="M33" s="40">
        <v>0</v>
      </c>
      <c r="N33" s="40">
        <v>0</v>
      </c>
      <c r="O33" s="40">
        <v>0</v>
      </c>
      <c r="P33" s="21"/>
      <c r="Q33" s="21"/>
      <c r="R33" s="40">
        <v>0</v>
      </c>
      <c r="S33" s="21"/>
      <c r="T33" s="21"/>
      <c r="U33" s="21"/>
      <c r="V33" s="40">
        <v>0</v>
      </c>
      <c r="W33" s="21"/>
      <c r="X33" s="21"/>
      <c r="Y33" s="21"/>
      <c r="Z33" s="21"/>
      <c r="AA33" s="21"/>
      <c r="AB33" s="21"/>
      <c r="AC33" s="21"/>
      <c r="AD33" s="40">
        <v>0</v>
      </c>
      <c r="AE33" s="21"/>
      <c r="AF33" s="39">
        <f t="shared" si="1"/>
        <v>0</v>
      </c>
    </row>
    <row r="34" spans="1:32" ht="15" customHeight="1" x14ac:dyDescent="0.2">
      <c r="A34" s="30">
        <v>41994</v>
      </c>
      <c r="B34" s="40">
        <v>0</v>
      </c>
      <c r="C34" s="40">
        <v>0</v>
      </c>
      <c r="D34" s="40">
        <v>0</v>
      </c>
      <c r="E34" s="21"/>
      <c r="F34" s="40">
        <v>0</v>
      </c>
      <c r="G34" s="21"/>
      <c r="H34" s="40">
        <v>0</v>
      </c>
      <c r="I34" s="21"/>
      <c r="J34" s="21"/>
      <c r="K34" s="21"/>
      <c r="L34" s="21"/>
      <c r="M34" s="21"/>
      <c r="N34" s="40">
        <v>0</v>
      </c>
      <c r="O34" s="40">
        <v>0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39">
        <f t="shared" si="1"/>
        <v>0</v>
      </c>
    </row>
    <row r="35" spans="1:32" ht="15" customHeight="1" x14ac:dyDescent="0.2">
      <c r="A35" s="30">
        <v>42000</v>
      </c>
      <c r="B35" s="41">
        <v>0</v>
      </c>
      <c r="C35" s="40">
        <v>0</v>
      </c>
      <c r="D35" s="21"/>
      <c r="E35" s="40">
        <v>0</v>
      </c>
      <c r="F35" s="41">
        <v>0</v>
      </c>
      <c r="G35" s="41">
        <v>0</v>
      </c>
      <c r="H35" s="41">
        <v>0</v>
      </c>
      <c r="I35" s="40">
        <v>0</v>
      </c>
      <c r="J35" s="21"/>
      <c r="K35" s="40">
        <v>0</v>
      </c>
      <c r="L35" s="21"/>
      <c r="M35" s="40">
        <v>0</v>
      </c>
      <c r="N35" s="40">
        <v>0</v>
      </c>
      <c r="O35" s="40">
        <v>0</v>
      </c>
      <c r="P35" s="21"/>
      <c r="Q35" s="21"/>
      <c r="R35" s="41">
        <v>0</v>
      </c>
      <c r="S35" s="21"/>
      <c r="T35" s="40">
        <v>0</v>
      </c>
      <c r="U35" s="40">
        <v>0</v>
      </c>
      <c r="V35" s="21"/>
      <c r="W35" s="21"/>
      <c r="X35" s="21"/>
      <c r="Y35" s="21"/>
      <c r="Z35" s="21"/>
      <c r="AA35" s="21"/>
      <c r="AB35" s="40">
        <v>3</v>
      </c>
      <c r="AC35" s="21"/>
      <c r="AD35" s="21"/>
      <c r="AE35" s="21"/>
      <c r="AF35" s="39">
        <f t="shared" si="1"/>
        <v>3</v>
      </c>
    </row>
    <row r="36" spans="1:32" ht="15" customHeight="1" x14ac:dyDescent="0.2">
      <c r="A36" s="30">
        <v>42001</v>
      </c>
      <c r="B36" s="40">
        <v>0</v>
      </c>
      <c r="C36" s="21"/>
      <c r="D36" s="21"/>
      <c r="E36" s="21"/>
      <c r="F36" s="40">
        <v>0</v>
      </c>
      <c r="G36" s="21"/>
      <c r="H36" s="40">
        <v>0</v>
      </c>
      <c r="I36" s="21"/>
      <c r="J36" s="21"/>
      <c r="K36" s="21"/>
      <c r="L36" s="21"/>
      <c r="M36" s="40">
        <v>0</v>
      </c>
      <c r="N36" s="40">
        <v>0</v>
      </c>
      <c r="O36" s="40">
        <v>0</v>
      </c>
      <c r="P36" s="21"/>
      <c r="Q36" s="21"/>
      <c r="R36" s="40">
        <v>0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39">
        <f t="shared" si="1"/>
        <v>0</v>
      </c>
    </row>
    <row r="37" spans="1:32" ht="15" customHeight="1" x14ac:dyDescent="0.2">
      <c r="A37" s="30">
        <v>42004</v>
      </c>
      <c r="B37" s="21"/>
      <c r="C37" s="21"/>
      <c r="D37" s="21"/>
      <c r="E37" s="21"/>
      <c r="F37" s="40">
        <v>0</v>
      </c>
      <c r="G37" s="21"/>
      <c r="H37" s="21"/>
      <c r="I37" s="21"/>
      <c r="J37" s="21"/>
      <c r="K37" s="21"/>
      <c r="L37" s="21"/>
      <c r="M37" s="21"/>
      <c r="N37" s="40">
        <v>0</v>
      </c>
      <c r="O37" s="21"/>
      <c r="P37" s="21"/>
      <c r="Q37" s="21"/>
      <c r="R37" s="21"/>
      <c r="S37" s="21"/>
      <c r="T37" s="40">
        <v>0</v>
      </c>
      <c r="U37" s="40">
        <v>0</v>
      </c>
      <c r="V37" s="40">
        <v>0</v>
      </c>
      <c r="W37" s="21"/>
      <c r="X37" s="40">
        <v>1</v>
      </c>
      <c r="Y37" s="21"/>
      <c r="Z37" s="21"/>
      <c r="AA37" s="21"/>
      <c r="AB37" s="21"/>
      <c r="AC37" s="40">
        <v>3</v>
      </c>
      <c r="AD37" s="21"/>
      <c r="AE37" s="21"/>
      <c r="AF37" s="39">
        <f t="shared" si="1"/>
        <v>4</v>
      </c>
    </row>
    <row r="38" spans="1:32" ht="15" customHeight="1" x14ac:dyDescent="0.2">
      <c r="A38" s="30">
        <v>42005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40">
        <v>0</v>
      </c>
      <c r="O38" s="21"/>
      <c r="P38" s="21"/>
      <c r="Q38" s="21"/>
      <c r="R38" s="21"/>
      <c r="S38" s="21"/>
      <c r="T38" s="21"/>
      <c r="U38" s="40">
        <v>0</v>
      </c>
      <c r="V38" s="40">
        <v>0</v>
      </c>
      <c r="W38" s="21"/>
      <c r="X38" s="21"/>
      <c r="Y38" s="21"/>
      <c r="Z38" s="21"/>
      <c r="AA38" s="21"/>
      <c r="AB38" s="21"/>
      <c r="AC38" s="40">
        <v>0</v>
      </c>
      <c r="AD38" s="21"/>
      <c r="AE38" s="21"/>
      <c r="AF38" s="39">
        <f t="shared" si="1"/>
        <v>0</v>
      </c>
    </row>
    <row r="39" spans="1:32" ht="15" customHeight="1" x14ac:dyDescent="0.2">
      <c r="A39" s="30">
        <v>42007</v>
      </c>
      <c r="B39" s="21"/>
      <c r="C39" s="21"/>
      <c r="D39" s="21"/>
      <c r="E39" s="21"/>
      <c r="F39" s="21"/>
      <c r="G39" s="40">
        <v>8</v>
      </c>
      <c r="H39" s="21"/>
      <c r="I39" s="21"/>
      <c r="J39" s="21"/>
      <c r="K39" s="21"/>
      <c r="L39" s="21"/>
      <c r="M39" s="21"/>
      <c r="N39" s="21"/>
      <c r="O39" s="21"/>
      <c r="P39" s="40">
        <v>0</v>
      </c>
      <c r="Q39" s="21"/>
      <c r="R39" s="21"/>
      <c r="S39" s="21"/>
      <c r="T39" s="21"/>
      <c r="U39" s="40">
        <v>0</v>
      </c>
      <c r="V39" s="21"/>
      <c r="W39" s="21"/>
      <c r="X39" s="40">
        <v>0</v>
      </c>
      <c r="Y39" s="21"/>
      <c r="Z39" s="21"/>
      <c r="AA39" s="21"/>
      <c r="AB39" s="21"/>
      <c r="AC39" s="21"/>
      <c r="AD39" s="21"/>
      <c r="AE39" s="40">
        <v>1</v>
      </c>
      <c r="AF39" s="39">
        <f t="shared" si="1"/>
        <v>9</v>
      </c>
    </row>
    <row r="40" spans="1:32" ht="15" customHeight="1" x14ac:dyDescent="0.2">
      <c r="A40" s="30">
        <v>42008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40">
        <v>0</v>
      </c>
      <c r="AC40" s="21"/>
      <c r="AD40" s="21"/>
      <c r="AE40" s="21"/>
      <c r="AF40" s="39">
        <f t="shared" si="1"/>
        <v>0</v>
      </c>
    </row>
    <row r="41" spans="1:32" ht="15" customHeight="1" x14ac:dyDescent="0.2">
      <c r="A41" s="30">
        <v>42011</v>
      </c>
      <c r="B41" s="40">
        <v>0</v>
      </c>
      <c r="C41" s="40">
        <v>0</v>
      </c>
      <c r="D41" s="21"/>
      <c r="E41" s="40">
        <v>0</v>
      </c>
      <c r="F41" s="21"/>
      <c r="G41" s="21"/>
      <c r="H41" s="40">
        <v>0</v>
      </c>
      <c r="I41" s="21"/>
      <c r="J41" s="40">
        <v>0</v>
      </c>
      <c r="K41" s="21"/>
      <c r="L41" s="21"/>
      <c r="M41" s="21"/>
      <c r="N41" s="40">
        <v>0</v>
      </c>
      <c r="O41" s="21"/>
      <c r="P41" s="21"/>
      <c r="Q41" s="21"/>
      <c r="R41" s="40">
        <v>0</v>
      </c>
      <c r="S41" s="21"/>
      <c r="T41" s="40">
        <v>0</v>
      </c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39">
        <f t="shared" si="1"/>
        <v>0</v>
      </c>
    </row>
    <row r="42" spans="1:32" ht="15" customHeight="1" x14ac:dyDescent="0.2">
      <c r="A42" s="30">
        <v>42014</v>
      </c>
      <c r="B42" s="40">
        <v>0</v>
      </c>
      <c r="C42" s="41">
        <v>0</v>
      </c>
      <c r="D42" s="21"/>
      <c r="E42" s="21"/>
      <c r="F42" s="40">
        <v>0</v>
      </c>
      <c r="G42" s="40">
        <v>1</v>
      </c>
      <c r="H42" s="41">
        <v>0</v>
      </c>
      <c r="I42" s="21"/>
      <c r="J42" s="40">
        <v>0</v>
      </c>
      <c r="K42" s="21"/>
      <c r="L42" s="40">
        <v>0</v>
      </c>
      <c r="M42" s="21"/>
      <c r="N42" s="40">
        <v>0</v>
      </c>
      <c r="O42" s="21"/>
      <c r="P42" s="21"/>
      <c r="Q42" s="21"/>
      <c r="R42" s="21"/>
      <c r="S42" s="21"/>
      <c r="T42" s="40">
        <v>0</v>
      </c>
      <c r="U42" s="40">
        <v>0</v>
      </c>
      <c r="V42" s="21"/>
      <c r="W42" s="21"/>
      <c r="X42" s="21"/>
      <c r="Y42" s="21"/>
      <c r="Z42" s="21"/>
      <c r="AA42" s="21"/>
      <c r="AB42" s="21"/>
      <c r="AC42" s="40">
        <v>0</v>
      </c>
      <c r="AD42" s="21"/>
      <c r="AE42" s="21"/>
      <c r="AF42" s="39">
        <f t="shared" si="1"/>
        <v>1</v>
      </c>
    </row>
    <row r="43" spans="1:32" ht="15" customHeight="1" x14ac:dyDescent="0.2">
      <c r="A43" s="30">
        <v>42015</v>
      </c>
      <c r="B43" s="40">
        <v>0</v>
      </c>
      <c r="C43" s="40">
        <v>0</v>
      </c>
      <c r="D43" s="21"/>
      <c r="E43" s="21"/>
      <c r="F43" s="40">
        <v>0</v>
      </c>
      <c r="G43" s="21"/>
      <c r="H43" s="41">
        <v>0</v>
      </c>
      <c r="I43" s="21"/>
      <c r="J43" s="40">
        <v>0</v>
      </c>
      <c r="K43" s="21"/>
      <c r="L43" s="21"/>
      <c r="M43" s="40">
        <v>0</v>
      </c>
      <c r="N43" s="40">
        <v>0</v>
      </c>
      <c r="O43" s="21"/>
      <c r="P43" s="21"/>
      <c r="Q43" s="21"/>
      <c r="R43" s="21"/>
      <c r="S43" s="21"/>
      <c r="T43" s="40">
        <v>0</v>
      </c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39">
        <f t="shared" si="1"/>
        <v>0</v>
      </c>
    </row>
    <row r="44" spans="1:32" ht="15" customHeight="1" x14ac:dyDescent="0.2">
      <c r="A44" s="30">
        <v>42018</v>
      </c>
      <c r="B44" s="40">
        <v>0</v>
      </c>
      <c r="C44" s="40">
        <v>0</v>
      </c>
      <c r="D44" s="40">
        <v>0</v>
      </c>
      <c r="E44" s="21"/>
      <c r="F44" s="40">
        <v>0</v>
      </c>
      <c r="G44" s="21"/>
      <c r="H44" s="40">
        <v>0</v>
      </c>
      <c r="I44" s="21"/>
      <c r="J44" s="21"/>
      <c r="K44" s="21"/>
      <c r="L44" s="21"/>
      <c r="M44" s="40">
        <v>0</v>
      </c>
      <c r="N44" s="40">
        <v>0</v>
      </c>
      <c r="O44" s="40">
        <v>0</v>
      </c>
      <c r="P44" s="21"/>
      <c r="Q44" s="21"/>
      <c r="R44" s="40">
        <v>0</v>
      </c>
      <c r="S44" s="21"/>
      <c r="T44" s="40"/>
      <c r="U44" s="40">
        <v>0</v>
      </c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39">
        <f t="shared" si="1"/>
        <v>0</v>
      </c>
    </row>
    <row r="45" spans="1:32" ht="15" customHeight="1" x14ac:dyDescent="0.2">
      <c r="A45" s="30">
        <v>42021</v>
      </c>
      <c r="B45" s="21"/>
      <c r="C45" s="40">
        <v>0</v>
      </c>
      <c r="D45" s="21"/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21"/>
      <c r="K45" s="40">
        <v>0</v>
      </c>
      <c r="L45" s="40">
        <v>0</v>
      </c>
      <c r="M45" s="21"/>
      <c r="N45" s="40">
        <v>0</v>
      </c>
      <c r="O45" s="40">
        <v>0</v>
      </c>
      <c r="P45" s="21"/>
      <c r="Q45" s="21"/>
      <c r="R45" s="40">
        <v>0</v>
      </c>
      <c r="S45" s="21"/>
      <c r="T45" s="40">
        <v>0</v>
      </c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39">
        <f t="shared" si="1"/>
        <v>0</v>
      </c>
    </row>
    <row r="46" spans="1:32" ht="15" customHeight="1" x14ac:dyDescent="0.2">
      <c r="A46" s="30">
        <v>42022</v>
      </c>
      <c r="B46" s="40">
        <v>0</v>
      </c>
      <c r="C46" s="21"/>
      <c r="D46" s="40">
        <v>0</v>
      </c>
      <c r="E46" s="21"/>
      <c r="F46" s="40">
        <v>0</v>
      </c>
      <c r="G46" s="40">
        <v>1</v>
      </c>
      <c r="H46" s="41">
        <v>0</v>
      </c>
      <c r="I46" s="21"/>
      <c r="J46" s="40">
        <v>0</v>
      </c>
      <c r="K46" s="21"/>
      <c r="L46" s="21"/>
      <c r="M46" s="40">
        <v>0</v>
      </c>
      <c r="N46" s="40">
        <v>0</v>
      </c>
      <c r="O46" s="40">
        <v>0</v>
      </c>
      <c r="P46" s="40">
        <v>0</v>
      </c>
      <c r="Q46" s="21"/>
      <c r="R46" s="40">
        <v>0</v>
      </c>
      <c r="S46" s="21"/>
      <c r="T46" s="40">
        <v>0</v>
      </c>
      <c r="U46" s="40">
        <v>0</v>
      </c>
      <c r="V46" s="21"/>
      <c r="W46" s="40">
        <v>0</v>
      </c>
      <c r="X46" s="21"/>
      <c r="Y46" s="21"/>
      <c r="Z46" s="21"/>
      <c r="AA46" s="21"/>
      <c r="AB46" s="40">
        <v>0</v>
      </c>
      <c r="AC46" s="40">
        <v>0</v>
      </c>
      <c r="AD46" s="21"/>
      <c r="AE46" s="21"/>
      <c r="AF46" s="39">
        <f t="shared" si="1"/>
        <v>1</v>
      </c>
    </row>
    <row r="47" spans="1:32" ht="15" customHeight="1" x14ac:dyDescent="0.2">
      <c r="A47" s="30">
        <v>42025</v>
      </c>
      <c r="B47" s="40">
        <v>0</v>
      </c>
      <c r="C47" s="40">
        <v>0</v>
      </c>
      <c r="D47" s="40">
        <v>0</v>
      </c>
      <c r="E47" s="40">
        <v>1</v>
      </c>
      <c r="F47" s="96"/>
      <c r="G47" s="40">
        <v>0</v>
      </c>
      <c r="H47" s="100"/>
      <c r="I47" s="40">
        <v>0</v>
      </c>
      <c r="J47" s="96"/>
      <c r="K47" s="96"/>
      <c r="L47" s="96"/>
      <c r="M47" s="40">
        <v>0</v>
      </c>
      <c r="N47" s="40">
        <v>0</v>
      </c>
      <c r="O47" s="41">
        <v>0</v>
      </c>
      <c r="P47" s="40">
        <v>0</v>
      </c>
      <c r="Q47" s="96"/>
      <c r="R47" s="40">
        <v>0</v>
      </c>
      <c r="S47" s="96"/>
      <c r="T47" s="40">
        <v>0</v>
      </c>
      <c r="U47" s="96"/>
      <c r="V47" s="96"/>
      <c r="W47" s="40">
        <v>0</v>
      </c>
      <c r="X47" s="96"/>
      <c r="Y47" s="96"/>
      <c r="Z47" s="96"/>
      <c r="AA47" s="96"/>
      <c r="AB47" s="96"/>
      <c r="AC47" s="96"/>
      <c r="AD47" s="96"/>
      <c r="AE47" s="96"/>
      <c r="AF47" s="39">
        <f t="shared" si="1"/>
        <v>1</v>
      </c>
    </row>
    <row r="48" spans="1:32" ht="15" customHeight="1" x14ac:dyDescent="0.2">
      <c r="A48" s="30">
        <v>42028</v>
      </c>
      <c r="B48" s="40">
        <v>0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96"/>
      <c r="L48" s="40">
        <v>0</v>
      </c>
      <c r="M48" s="40">
        <v>0</v>
      </c>
      <c r="N48" s="40">
        <v>0</v>
      </c>
      <c r="O48" s="100"/>
      <c r="P48" s="40">
        <v>0</v>
      </c>
      <c r="Q48" s="96"/>
      <c r="R48" s="40">
        <v>0</v>
      </c>
      <c r="S48" s="96"/>
      <c r="T48" s="40">
        <v>0</v>
      </c>
      <c r="U48" s="40">
        <v>0</v>
      </c>
      <c r="V48" s="40">
        <v>0</v>
      </c>
      <c r="W48" s="96"/>
      <c r="X48" s="96"/>
      <c r="Y48" s="96"/>
      <c r="Z48" s="96"/>
      <c r="AA48" s="96"/>
      <c r="AB48" s="96"/>
      <c r="AC48" s="40">
        <v>0</v>
      </c>
      <c r="AD48" s="96"/>
      <c r="AE48" s="96"/>
      <c r="AF48" s="39">
        <f t="shared" si="1"/>
        <v>0</v>
      </c>
    </row>
    <row r="49" spans="1:32" ht="15" customHeight="1" thickBot="1" x14ac:dyDescent="0.25">
      <c r="A49" s="31">
        <v>41664</v>
      </c>
      <c r="B49" s="40">
        <v>0</v>
      </c>
      <c r="C49" s="96"/>
      <c r="D49" s="40">
        <v>0</v>
      </c>
      <c r="E49" s="96"/>
      <c r="F49" s="40">
        <v>0</v>
      </c>
      <c r="G49" s="40">
        <v>8</v>
      </c>
      <c r="H49" s="42">
        <v>0</v>
      </c>
      <c r="I49" s="40">
        <v>0</v>
      </c>
      <c r="J49" s="96"/>
      <c r="K49" s="40">
        <v>0</v>
      </c>
      <c r="L49" s="96"/>
      <c r="M49" s="96"/>
      <c r="N49" s="40">
        <v>0</v>
      </c>
      <c r="O49" s="40">
        <v>0</v>
      </c>
      <c r="P49" s="96"/>
      <c r="Q49" s="96"/>
      <c r="R49" s="96"/>
      <c r="S49" s="96"/>
      <c r="T49" s="40">
        <v>0</v>
      </c>
      <c r="U49" s="40">
        <v>0</v>
      </c>
      <c r="V49" s="96"/>
      <c r="W49" s="40">
        <v>0</v>
      </c>
      <c r="X49" s="96"/>
      <c r="Y49" s="96"/>
      <c r="Z49" s="96"/>
      <c r="AA49" s="96"/>
      <c r="AB49" s="96"/>
      <c r="AC49" s="96"/>
      <c r="AD49" s="96"/>
      <c r="AE49" s="96"/>
      <c r="AF49" s="39">
        <f t="shared" si="1"/>
        <v>8</v>
      </c>
    </row>
    <row r="50" spans="1:32" s="55" customFormat="1" ht="15" customHeight="1" thickTop="1" x14ac:dyDescent="0.2">
      <c r="A50" s="47" t="s">
        <v>7</v>
      </c>
      <c r="B50" s="48">
        <v>1</v>
      </c>
      <c r="C50" s="48">
        <v>2</v>
      </c>
      <c r="D50" s="48">
        <v>4</v>
      </c>
      <c r="E50" s="48">
        <v>5</v>
      </c>
      <c r="F50" s="48">
        <v>6</v>
      </c>
      <c r="G50" s="48">
        <v>7</v>
      </c>
      <c r="H50" s="48">
        <v>8</v>
      </c>
      <c r="I50" s="48">
        <v>9</v>
      </c>
      <c r="J50" s="48">
        <v>10</v>
      </c>
      <c r="K50" s="48">
        <v>11</v>
      </c>
      <c r="L50" s="48">
        <v>12</v>
      </c>
      <c r="M50" s="48">
        <v>13</v>
      </c>
      <c r="N50" s="48">
        <v>15</v>
      </c>
      <c r="O50" s="48">
        <v>16</v>
      </c>
      <c r="P50" s="48" t="s">
        <v>56</v>
      </c>
      <c r="Q50" s="48" t="s">
        <v>30</v>
      </c>
      <c r="R50" s="48" t="s">
        <v>31</v>
      </c>
      <c r="S50" s="48" t="s">
        <v>55</v>
      </c>
      <c r="T50" s="48">
        <v>20</v>
      </c>
      <c r="U50" s="48">
        <v>21</v>
      </c>
      <c r="V50" s="48">
        <v>22</v>
      </c>
      <c r="W50" s="48">
        <v>23</v>
      </c>
      <c r="X50" s="48">
        <v>24</v>
      </c>
      <c r="Y50" s="48">
        <v>25</v>
      </c>
      <c r="Z50" s="48">
        <v>26</v>
      </c>
      <c r="AA50" s="48">
        <v>27</v>
      </c>
      <c r="AB50" s="48">
        <v>28</v>
      </c>
      <c r="AC50" s="48">
        <v>29</v>
      </c>
      <c r="AD50" s="48">
        <v>30</v>
      </c>
      <c r="AE50" s="48">
        <v>31</v>
      </c>
      <c r="AF50" s="49"/>
    </row>
    <row r="51" spans="1:32" s="17" customFormat="1" ht="15" customHeight="1" x14ac:dyDescent="0.2">
      <c r="A51" s="32" t="s">
        <v>12</v>
      </c>
      <c r="B51" s="56">
        <f t="shared" ref="B51:AF51" si="2">SUM(B2:B49)</f>
        <v>1</v>
      </c>
      <c r="C51" s="56">
        <f t="shared" si="2"/>
        <v>2</v>
      </c>
      <c r="D51" s="56">
        <f t="shared" si="2"/>
        <v>3</v>
      </c>
      <c r="E51" s="56">
        <f t="shared" si="2"/>
        <v>1</v>
      </c>
      <c r="F51" s="56">
        <f t="shared" si="2"/>
        <v>0</v>
      </c>
      <c r="G51" s="56">
        <f t="shared" si="2"/>
        <v>18</v>
      </c>
      <c r="H51" s="56">
        <f t="shared" si="2"/>
        <v>0</v>
      </c>
      <c r="I51" s="56">
        <f t="shared" si="2"/>
        <v>1</v>
      </c>
      <c r="J51" s="56">
        <f t="shared" si="2"/>
        <v>0</v>
      </c>
      <c r="K51" s="56">
        <f t="shared" si="2"/>
        <v>0</v>
      </c>
      <c r="L51" s="56">
        <f t="shared" si="2"/>
        <v>0</v>
      </c>
      <c r="M51" s="56">
        <f t="shared" si="2"/>
        <v>0</v>
      </c>
      <c r="N51" s="56">
        <f t="shared" si="2"/>
        <v>2</v>
      </c>
      <c r="O51" s="56">
        <f t="shared" si="2"/>
        <v>0</v>
      </c>
      <c r="P51" s="56">
        <f t="shared" si="2"/>
        <v>0</v>
      </c>
      <c r="Q51" s="56">
        <f t="shared" si="2"/>
        <v>0</v>
      </c>
      <c r="R51" s="56">
        <f t="shared" si="2"/>
        <v>4</v>
      </c>
      <c r="S51" s="56">
        <f t="shared" si="2"/>
        <v>0</v>
      </c>
      <c r="T51" s="56">
        <f t="shared" si="2"/>
        <v>0</v>
      </c>
      <c r="U51" s="56">
        <f t="shared" si="2"/>
        <v>0</v>
      </c>
      <c r="V51" s="56">
        <f t="shared" si="2"/>
        <v>0</v>
      </c>
      <c r="W51" s="56">
        <f t="shared" si="2"/>
        <v>0</v>
      </c>
      <c r="X51" s="56">
        <f t="shared" si="2"/>
        <v>1</v>
      </c>
      <c r="Y51" s="56">
        <f t="shared" si="2"/>
        <v>0</v>
      </c>
      <c r="Z51" s="56">
        <f t="shared" si="2"/>
        <v>0</v>
      </c>
      <c r="AA51" s="56">
        <f t="shared" si="2"/>
        <v>0</v>
      </c>
      <c r="AB51" s="56">
        <f t="shared" si="2"/>
        <v>6</v>
      </c>
      <c r="AC51" s="56">
        <f t="shared" si="2"/>
        <v>3</v>
      </c>
      <c r="AD51" s="56">
        <f t="shared" si="2"/>
        <v>0</v>
      </c>
      <c r="AE51" s="56">
        <f t="shared" si="2"/>
        <v>1</v>
      </c>
      <c r="AF51" s="57">
        <f t="shared" si="2"/>
        <v>43</v>
      </c>
    </row>
    <row r="52" spans="1:32" s="17" customFormat="1" ht="15" customHeight="1" thickBot="1" x14ac:dyDescent="0.25">
      <c r="A52" s="34" t="s">
        <v>13</v>
      </c>
      <c r="B52" s="35">
        <f>B51/'==HUNTER by BLIND=='!B50</f>
        <v>1.0869565217391304E-2</v>
      </c>
      <c r="C52" s="35">
        <f>C51/'==HUNTER by BLIND=='!C50</f>
        <v>4.7619047619047616E-2</v>
      </c>
      <c r="D52" s="35">
        <f>D51/'==HUNTER by BLIND=='!D50</f>
        <v>0.06</v>
      </c>
      <c r="E52" s="35">
        <f>E51/'==HUNTER by BLIND=='!E50</f>
        <v>7.1428571428571425E-2</v>
      </c>
      <c r="F52" s="35">
        <f>F51/'==HUNTER by BLIND=='!F50</f>
        <v>0</v>
      </c>
      <c r="G52" s="35">
        <f>G51/'==HUNTER by BLIND=='!G50</f>
        <v>0.46153846153846156</v>
      </c>
      <c r="H52" s="35">
        <f>H51/'==HUNTER by BLIND=='!H50</f>
        <v>0</v>
      </c>
      <c r="I52" s="35">
        <f>I51/'==HUNTER by BLIND=='!I50</f>
        <v>2.5000000000000001E-2</v>
      </c>
      <c r="J52" s="35">
        <f>J51/'==HUNTER by BLIND=='!J50</f>
        <v>0</v>
      </c>
      <c r="K52" s="35">
        <f>K51/'==HUNTER by BLIND=='!K50</f>
        <v>0</v>
      </c>
      <c r="L52" s="35">
        <f>L51/'==HUNTER by BLIND=='!L50</f>
        <v>0</v>
      </c>
      <c r="M52" s="35">
        <f>M51/'==HUNTER by BLIND=='!M50</f>
        <v>0</v>
      </c>
      <c r="N52" s="35">
        <f>N51/'==HUNTER by BLIND=='!N50</f>
        <v>2.0408163265306121E-2</v>
      </c>
      <c r="O52" s="35">
        <f>O51/'==HUNTER by BLIND=='!O50</f>
        <v>0</v>
      </c>
      <c r="P52" s="35">
        <f>P51/'==HUNTER by BLIND=='!P50</f>
        <v>0</v>
      </c>
      <c r="Q52" s="35" t="s">
        <v>58</v>
      </c>
      <c r="R52" s="35">
        <f>R51/'==HUNTER by BLIND=='!R50</f>
        <v>6.4516129032258063E-2</v>
      </c>
      <c r="S52" s="35" t="s">
        <v>58</v>
      </c>
      <c r="T52" s="35">
        <f>T51/'==HUNTER by BLIND=='!T50</f>
        <v>0</v>
      </c>
      <c r="U52" s="35">
        <f>U51/'==HUNTER by BLIND=='!U50</f>
        <v>0</v>
      </c>
      <c r="V52" s="35">
        <f>V51/'==HUNTER by BLIND=='!V50</f>
        <v>0</v>
      </c>
      <c r="W52" s="35">
        <f>W51/'==HUNTER by BLIND=='!W50</f>
        <v>0</v>
      </c>
      <c r="X52" s="35">
        <f>X51/'==HUNTER by BLIND=='!X50</f>
        <v>0.2</v>
      </c>
      <c r="Y52" s="35" t="s">
        <v>58</v>
      </c>
      <c r="Z52" s="35" t="s">
        <v>58</v>
      </c>
      <c r="AA52" s="35" t="s">
        <v>58</v>
      </c>
      <c r="AB52" s="35">
        <f>AB51/'==HUNTER by BLIND=='!AB50</f>
        <v>0.4</v>
      </c>
      <c r="AC52" s="35">
        <f>AC51/'==HUNTER by BLIND=='!AC50</f>
        <v>0.25</v>
      </c>
      <c r="AD52" s="35">
        <f>AD51/'==HUNTER by BLIND=='!AD50</f>
        <v>0</v>
      </c>
      <c r="AE52" s="35">
        <f>AE51/'==HUNTER by BLIND=='!AE50</f>
        <v>0.33333333333333331</v>
      </c>
      <c r="AF52" s="36">
        <f>AF51/'==HUNTER by BLIND=='!AF50</f>
        <v>4.4238683127572016E-2</v>
      </c>
    </row>
    <row r="53" spans="1:32" ht="15" customHeight="1" thickTop="1" x14ac:dyDescent="0.2"/>
    <row r="56" spans="1:32" ht="15" customHeight="1" x14ac:dyDescent="0.2">
      <c r="T56" s="40"/>
    </row>
  </sheetData>
  <phoneticPr fontId="0" type="noConversion"/>
  <pageMargins left="0.25" right="0.25" top="0.75" bottom="0.25" header="0.25" footer="0"/>
  <pageSetup scale="73" fitToWidth="0" orientation="landscape" r:id="rId1"/>
  <headerFooter alignWithMargins="0">
    <oddHeader xml:space="preserve">&amp;C&amp;24 20010/11 &amp;"Arial,Bold Italic"Goose&amp;"Arial,Regular" Harvest by Blind Number (McNary NWR) </oddHeader>
  </headerFooter>
  <ignoredErrors>
    <ignoredError sqref="B51:AF51 AF20:AF49 AF5:AF19 AF2:AF4" formulaRange="1"/>
    <ignoredError sqref="B52:P52 T52:X52 AB52:AD52" evalError="1" formulaRange="1"/>
    <ignoredError sqref="R52 AE52:AF52" evalError="1"/>
    <ignoredError sqref="P50:R5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I51"/>
  <sheetViews>
    <sheetView zoomScaleNormal="100" workbookViewId="0">
      <pane xSplit="1" ySplit="1" topLeftCell="B2" activePane="bottomRight" state="frozenSplit"/>
      <selection pane="topRight"/>
      <selection pane="bottomLeft"/>
      <selection pane="bottomRight" activeCell="AB34" sqref="AB34"/>
    </sheetView>
  </sheetViews>
  <sheetFormatPr defaultRowHeight="15" customHeight="1" x14ac:dyDescent="0.2"/>
  <cols>
    <col min="1" max="1" width="15.7109375" style="4" customWidth="1"/>
    <col min="2" max="31" width="4.7109375" style="4" customWidth="1"/>
    <col min="32" max="32" width="10.5703125" style="4" customWidth="1"/>
    <col min="33" max="33" width="4.5703125" style="4" customWidth="1"/>
    <col min="34" max="34" width="4.7109375" style="4" customWidth="1"/>
    <col min="35" max="35" width="15.7109375" style="4" customWidth="1"/>
    <col min="36" max="16384" width="9.140625" style="4"/>
  </cols>
  <sheetData>
    <row r="1" spans="1:35" s="63" customFormat="1" ht="15" customHeight="1" thickTop="1" thickBot="1" x14ac:dyDescent="0.25">
      <c r="A1" s="43" t="s">
        <v>0</v>
      </c>
      <c r="B1" s="44">
        <v>1</v>
      </c>
      <c r="C1" s="44">
        <v>2</v>
      </c>
      <c r="D1" s="44">
        <v>4</v>
      </c>
      <c r="E1" s="44">
        <v>5</v>
      </c>
      <c r="F1" s="44">
        <v>6</v>
      </c>
      <c r="G1" s="44">
        <v>7</v>
      </c>
      <c r="H1" s="44">
        <v>8</v>
      </c>
      <c r="I1" s="44">
        <v>9</v>
      </c>
      <c r="J1" s="44">
        <v>10</v>
      </c>
      <c r="K1" s="44">
        <v>11</v>
      </c>
      <c r="L1" s="44">
        <v>12</v>
      </c>
      <c r="M1" s="44">
        <v>13</v>
      </c>
      <c r="N1" s="44">
        <v>15</v>
      </c>
      <c r="O1" s="44">
        <v>16</v>
      </c>
      <c r="P1" s="44">
        <v>17</v>
      </c>
      <c r="Q1" s="44" t="s">
        <v>30</v>
      </c>
      <c r="R1" s="44">
        <v>19</v>
      </c>
      <c r="S1" s="44" t="s">
        <v>55</v>
      </c>
      <c r="T1" s="44">
        <v>20</v>
      </c>
      <c r="U1" s="44">
        <v>21</v>
      </c>
      <c r="V1" s="44">
        <v>22</v>
      </c>
      <c r="W1" s="44">
        <v>23</v>
      </c>
      <c r="X1" s="44">
        <v>24</v>
      </c>
      <c r="Y1" s="44">
        <v>25</v>
      </c>
      <c r="Z1" s="44">
        <v>26</v>
      </c>
      <c r="AA1" s="44">
        <v>27</v>
      </c>
      <c r="AB1" s="44">
        <v>28</v>
      </c>
      <c r="AC1" s="44">
        <v>29</v>
      </c>
      <c r="AD1" s="44">
        <v>30</v>
      </c>
      <c r="AE1" s="44">
        <v>31</v>
      </c>
      <c r="AF1" s="45" t="s">
        <v>11</v>
      </c>
    </row>
    <row r="2" spans="1:35" ht="15" customHeight="1" thickTop="1" x14ac:dyDescent="0.2">
      <c r="A2" s="29">
        <v>41923</v>
      </c>
      <c r="B2" s="58">
        <v>4</v>
      </c>
      <c r="C2" s="58">
        <v>4</v>
      </c>
      <c r="D2" s="21"/>
      <c r="E2" s="21"/>
      <c r="F2" s="87">
        <v>4</v>
      </c>
      <c r="G2" s="21"/>
      <c r="H2" s="87">
        <v>2</v>
      </c>
      <c r="I2" s="58">
        <v>2</v>
      </c>
      <c r="J2" s="58">
        <v>3</v>
      </c>
      <c r="K2" s="87">
        <v>4</v>
      </c>
      <c r="L2" s="21"/>
      <c r="M2" s="21"/>
      <c r="N2" s="87">
        <v>2</v>
      </c>
      <c r="O2" s="58">
        <v>3</v>
      </c>
      <c r="P2" s="87">
        <v>3</v>
      </c>
      <c r="Q2" s="21"/>
      <c r="R2" s="87">
        <v>3</v>
      </c>
      <c r="S2" s="21"/>
      <c r="T2" s="58">
        <v>2</v>
      </c>
      <c r="U2" s="21"/>
      <c r="V2" s="58">
        <v>2</v>
      </c>
      <c r="W2" s="21"/>
      <c r="X2" s="21"/>
      <c r="Y2" s="21"/>
      <c r="Z2" s="21"/>
      <c r="AA2" s="21"/>
      <c r="AB2" s="21"/>
      <c r="AC2" s="21"/>
      <c r="AD2" s="21"/>
      <c r="AE2" s="21"/>
      <c r="AF2" s="60">
        <f t="shared" ref="AF2:AF4" si="0">SUM(B2:AE2)</f>
        <v>38</v>
      </c>
      <c r="AG2" s="3"/>
    </row>
    <row r="3" spans="1:35" ht="15" customHeight="1" x14ac:dyDescent="0.2">
      <c r="A3" s="30">
        <v>41924</v>
      </c>
      <c r="B3" s="58">
        <v>2</v>
      </c>
      <c r="C3" s="58">
        <v>3</v>
      </c>
      <c r="D3" s="21"/>
      <c r="E3" s="21"/>
      <c r="F3" s="59">
        <v>2</v>
      </c>
      <c r="G3" s="21"/>
      <c r="H3" s="59">
        <v>2</v>
      </c>
      <c r="I3" s="21"/>
      <c r="J3" s="21"/>
      <c r="K3" s="59">
        <v>4</v>
      </c>
      <c r="L3" s="21"/>
      <c r="M3" s="21"/>
      <c r="N3" s="59">
        <v>3</v>
      </c>
      <c r="O3" s="58">
        <v>1</v>
      </c>
      <c r="P3" s="21"/>
      <c r="Q3" s="21"/>
      <c r="R3" s="58">
        <v>2</v>
      </c>
      <c r="S3" s="21"/>
      <c r="T3" s="21"/>
      <c r="U3" s="21"/>
      <c r="V3" s="58">
        <v>2</v>
      </c>
      <c r="W3" s="21"/>
      <c r="X3" s="21"/>
      <c r="Y3" s="21"/>
      <c r="Z3" s="21"/>
      <c r="AA3" s="21"/>
      <c r="AB3" s="21"/>
      <c r="AC3" s="21"/>
      <c r="AD3" s="21"/>
      <c r="AE3" s="21"/>
      <c r="AF3" s="60">
        <f t="shared" si="0"/>
        <v>21</v>
      </c>
      <c r="AG3" s="3"/>
      <c r="AH3" s="21"/>
      <c r="AI3" s="2" t="s">
        <v>9</v>
      </c>
    </row>
    <row r="4" spans="1:35" ht="15" customHeight="1" x14ac:dyDescent="0.2">
      <c r="A4" s="30">
        <v>41927</v>
      </c>
      <c r="B4" s="21"/>
      <c r="C4" s="21"/>
      <c r="D4" s="58">
        <v>3</v>
      </c>
      <c r="E4" s="21"/>
      <c r="F4" s="59">
        <v>3</v>
      </c>
      <c r="G4" s="21"/>
      <c r="H4" s="59">
        <v>4</v>
      </c>
      <c r="I4" s="21"/>
      <c r="J4" s="21"/>
      <c r="K4" s="58">
        <v>2</v>
      </c>
      <c r="L4" s="21"/>
      <c r="M4" s="21"/>
      <c r="N4" s="58">
        <v>2</v>
      </c>
      <c r="O4" s="21"/>
      <c r="P4" s="21"/>
      <c r="Q4" s="21"/>
      <c r="R4" s="58">
        <v>2</v>
      </c>
      <c r="S4" s="21"/>
      <c r="T4" s="21"/>
      <c r="U4" s="21"/>
      <c r="V4" s="21"/>
      <c r="W4" s="21"/>
      <c r="X4" s="21"/>
      <c r="Y4" s="21"/>
      <c r="Z4" s="21"/>
      <c r="AA4" s="21"/>
      <c r="AB4" s="58">
        <v>1</v>
      </c>
      <c r="AC4" s="21"/>
      <c r="AD4" s="21"/>
      <c r="AE4" s="21"/>
      <c r="AF4" s="60">
        <f t="shared" si="0"/>
        <v>17</v>
      </c>
      <c r="AG4" s="3"/>
    </row>
    <row r="5" spans="1:35" ht="15" customHeight="1" x14ac:dyDescent="0.2">
      <c r="A5" s="30">
        <v>41930</v>
      </c>
      <c r="B5" s="58">
        <v>3</v>
      </c>
      <c r="C5" s="21"/>
      <c r="D5" s="58">
        <v>2</v>
      </c>
      <c r="E5" s="21"/>
      <c r="F5" s="59">
        <v>2</v>
      </c>
      <c r="G5" s="21"/>
      <c r="H5" s="59">
        <v>2</v>
      </c>
      <c r="I5" s="58">
        <v>3</v>
      </c>
      <c r="J5" s="21"/>
      <c r="K5" s="58">
        <v>3</v>
      </c>
      <c r="L5" s="21"/>
      <c r="M5" s="58">
        <v>1</v>
      </c>
      <c r="N5" s="59">
        <v>4</v>
      </c>
      <c r="O5" s="21"/>
      <c r="P5" s="21"/>
      <c r="Q5" s="21"/>
      <c r="R5" s="58">
        <v>2</v>
      </c>
      <c r="S5" s="21"/>
      <c r="T5" s="58">
        <v>3</v>
      </c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60">
        <f t="shared" ref="AF5:AF49" si="1">SUM(B5:AE5)</f>
        <v>25</v>
      </c>
      <c r="AG5" s="3"/>
      <c r="AH5" s="85"/>
      <c r="AI5" s="5" t="s">
        <v>16</v>
      </c>
    </row>
    <row r="6" spans="1:35" ht="15" customHeight="1" x14ac:dyDescent="0.2">
      <c r="A6" s="30">
        <v>41931</v>
      </c>
      <c r="B6" s="58">
        <v>3</v>
      </c>
      <c r="C6" s="58">
        <v>2</v>
      </c>
      <c r="D6" s="58">
        <v>2</v>
      </c>
      <c r="E6" s="21"/>
      <c r="F6" s="59">
        <v>4</v>
      </c>
      <c r="G6" s="21"/>
      <c r="H6" s="59">
        <v>2</v>
      </c>
      <c r="I6" s="21"/>
      <c r="J6" s="21"/>
      <c r="K6" s="21"/>
      <c r="L6" s="21"/>
      <c r="M6" s="21"/>
      <c r="N6" s="58">
        <v>1</v>
      </c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60">
        <f t="shared" si="1"/>
        <v>14</v>
      </c>
      <c r="AG6" s="3"/>
    </row>
    <row r="7" spans="1:35" ht="15" customHeight="1" x14ac:dyDescent="0.2">
      <c r="A7" s="30">
        <v>41934</v>
      </c>
      <c r="B7" s="58">
        <v>1</v>
      </c>
      <c r="C7" s="21"/>
      <c r="D7" s="58">
        <v>3</v>
      </c>
      <c r="E7" s="21"/>
      <c r="F7" s="59">
        <v>2</v>
      </c>
      <c r="G7" s="21"/>
      <c r="H7" s="59">
        <v>1</v>
      </c>
      <c r="I7" s="21"/>
      <c r="J7" s="21"/>
      <c r="K7" s="21"/>
      <c r="L7" s="21"/>
      <c r="M7" s="21"/>
      <c r="N7" s="59">
        <v>1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60">
        <f t="shared" si="1"/>
        <v>8</v>
      </c>
      <c r="AG7" s="3"/>
    </row>
    <row r="8" spans="1:35" ht="15" customHeight="1" x14ac:dyDescent="0.2">
      <c r="A8" s="30">
        <v>41937</v>
      </c>
      <c r="B8" s="21"/>
      <c r="C8" s="21"/>
      <c r="D8" s="58">
        <v>2</v>
      </c>
      <c r="E8" s="21"/>
      <c r="F8" s="59">
        <v>3</v>
      </c>
      <c r="G8" s="21"/>
      <c r="H8" s="21"/>
      <c r="I8" s="58">
        <v>1</v>
      </c>
      <c r="J8" s="21"/>
      <c r="K8" s="21"/>
      <c r="L8" s="21"/>
      <c r="M8" s="21"/>
      <c r="N8" s="59">
        <v>1</v>
      </c>
      <c r="O8" s="58">
        <v>1</v>
      </c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60">
        <f t="shared" si="1"/>
        <v>8</v>
      </c>
      <c r="AG8" s="3"/>
    </row>
    <row r="9" spans="1:35" ht="15" customHeight="1" x14ac:dyDescent="0.2">
      <c r="A9" s="30">
        <v>41938</v>
      </c>
      <c r="B9" s="58">
        <v>3</v>
      </c>
      <c r="C9" s="21"/>
      <c r="D9" s="21"/>
      <c r="E9" s="21"/>
      <c r="F9" s="59">
        <v>4</v>
      </c>
      <c r="G9" s="21"/>
      <c r="H9" s="21"/>
      <c r="I9" s="21"/>
      <c r="J9" s="21"/>
      <c r="K9" s="21"/>
      <c r="L9" s="21"/>
      <c r="M9" s="21"/>
      <c r="N9" s="59">
        <v>3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60">
        <f t="shared" si="1"/>
        <v>10</v>
      </c>
      <c r="AG9" s="3"/>
    </row>
    <row r="10" spans="1:35" ht="15" customHeight="1" x14ac:dyDescent="0.2">
      <c r="A10" s="30">
        <v>41941</v>
      </c>
      <c r="B10" s="58">
        <v>2</v>
      </c>
      <c r="C10" s="21"/>
      <c r="D10" s="21"/>
      <c r="E10" s="21"/>
      <c r="F10" s="21"/>
      <c r="G10" s="58">
        <v>2</v>
      </c>
      <c r="H10" s="59">
        <v>1</v>
      </c>
      <c r="I10" s="21"/>
      <c r="J10" s="21"/>
      <c r="K10" s="21"/>
      <c r="L10" s="21"/>
      <c r="M10" s="21"/>
      <c r="N10" s="59">
        <v>1</v>
      </c>
      <c r="O10" s="58">
        <v>2</v>
      </c>
      <c r="P10" s="21"/>
      <c r="Q10" s="21"/>
      <c r="R10" s="59">
        <v>1</v>
      </c>
      <c r="S10" s="21"/>
      <c r="T10" s="21"/>
      <c r="U10" s="58">
        <v>2</v>
      </c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60">
        <f t="shared" si="1"/>
        <v>11</v>
      </c>
      <c r="AG10" s="3"/>
    </row>
    <row r="11" spans="1:35" ht="15" customHeight="1" x14ac:dyDescent="0.2">
      <c r="A11" s="30">
        <v>41944</v>
      </c>
      <c r="B11" s="58">
        <v>2</v>
      </c>
      <c r="C11" s="21"/>
      <c r="D11" s="58">
        <v>2</v>
      </c>
      <c r="E11" s="21"/>
      <c r="F11" s="59">
        <v>2</v>
      </c>
      <c r="G11" s="21"/>
      <c r="H11" s="21"/>
      <c r="I11" s="21"/>
      <c r="J11" s="21"/>
      <c r="K11" s="21"/>
      <c r="L11" s="21"/>
      <c r="M11" s="21"/>
      <c r="N11" s="59">
        <v>3</v>
      </c>
      <c r="O11" s="59">
        <v>2</v>
      </c>
      <c r="P11" s="21"/>
      <c r="Q11" s="21"/>
      <c r="R11" s="21"/>
      <c r="S11" s="21"/>
      <c r="T11" s="21"/>
      <c r="U11" s="59">
        <v>2</v>
      </c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60">
        <f t="shared" si="1"/>
        <v>13</v>
      </c>
      <c r="AG11" s="3"/>
    </row>
    <row r="12" spans="1:35" ht="15" customHeight="1" x14ac:dyDescent="0.2">
      <c r="A12" s="30">
        <v>41945</v>
      </c>
      <c r="B12" s="58">
        <v>3</v>
      </c>
      <c r="C12" s="58">
        <v>3</v>
      </c>
      <c r="D12" s="21"/>
      <c r="E12" s="21"/>
      <c r="F12" s="58">
        <v>3</v>
      </c>
      <c r="G12" s="21"/>
      <c r="H12" s="59">
        <v>1</v>
      </c>
      <c r="I12" s="21"/>
      <c r="J12" s="21"/>
      <c r="K12" s="21"/>
      <c r="L12" s="21"/>
      <c r="M12" s="21"/>
      <c r="N12" s="59">
        <v>2</v>
      </c>
      <c r="O12" s="58">
        <v>4</v>
      </c>
      <c r="P12" s="21"/>
      <c r="Q12" s="21"/>
      <c r="R12" s="58">
        <v>2</v>
      </c>
      <c r="S12" s="21"/>
      <c r="T12" s="58">
        <v>2</v>
      </c>
      <c r="U12" s="21"/>
      <c r="V12" s="21"/>
      <c r="W12" s="21"/>
      <c r="X12" s="21"/>
      <c r="Y12" s="21"/>
      <c r="Z12" s="21"/>
      <c r="AA12" s="21"/>
      <c r="AB12" s="58">
        <v>3</v>
      </c>
      <c r="AC12" s="21"/>
      <c r="AD12" s="58">
        <v>2</v>
      </c>
      <c r="AE12" s="21"/>
      <c r="AF12" s="60">
        <f t="shared" si="1"/>
        <v>25</v>
      </c>
      <c r="AG12" s="3"/>
    </row>
    <row r="13" spans="1:35" ht="15" customHeight="1" x14ac:dyDescent="0.2">
      <c r="A13" s="30">
        <v>41948</v>
      </c>
      <c r="B13" s="21"/>
      <c r="C13" s="21"/>
      <c r="D13" s="21"/>
      <c r="E13" s="21"/>
      <c r="F13" s="59">
        <v>1</v>
      </c>
      <c r="G13" s="21"/>
      <c r="H13" s="59">
        <v>1</v>
      </c>
      <c r="I13" s="21"/>
      <c r="J13" s="21"/>
      <c r="K13" s="58">
        <v>2</v>
      </c>
      <c r="L13" s="21"/>
      <c r="M13" s="58">
        <v>1</v>
      </c>
      <c r="N13" s="59">
        <v>2</v>
      </c>
      <c r="O13" s="21"/>
      <c r="P13" s="21"/>
      <c r="Q13" s="21"/>
      <c r="R13" s="58">
        <v>1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60">
        <f t="shared" si="1"/>
        <v>8</v>
      </c>
      <c r="AG13" s="3"/>
    </row>
    <row r="14" spans="1:35" ht="15" customHeight="1" x14ac:dyDescent="0.2">
      <c r="A14" s="82">
        <v>41951</v>
      </c>
      <c r="B14" s="88">
        <v>3</v>
      </c>
      <c r="C14" s="101"/>
      <c r="D14" s="88">
        <v>1</v>
      </c>
      <c r="E14" s="101"/>
      <c r="F14" s="89">
        <v>2</v>
      </c>
      <c r="G14" s="101"/>
      <c r="H14" s="101"/>
      <c r="I14" s="101"/>
      <c r="J14" s="101"/>
      <c r="K14" s="101"/>
      <c r="L14" s="101"/>
      <c r="M14" s="101"/>
      <c r="N14" s="88">
        <v>3</v>
      </c>
      <c r="O14" s="89">
        <v>2</v>
      </c>
      <c r="P14" s="101"/>
      <c r="Q14" s="101"/>
      <c r="R14" s="88">
        <v>3</v>
      </c>
      <c r="S14" s="101"/>
      <c r="T14" s="89">
        <v>3</v>
      </c>
      <c r="U14" s="101"/>
      <c r="V14" s="101"/>
      <c r="W14" s="101"/>
      <c r="X14" s="101"/>
      <c r="Y14" s="101"/>
      <c r="Z14" s="101"/>
      <c r="AA14" s="101"/>
      <c r="AB14" s="101"/>
      <c r="AC14" s="101"/>
      <c r="AD14" s="88">
        <v>2</v>
      </c>
      <c r="AE14" s="101"/>
      <c r="AF14" s="90">
        <f t="shared" si="1"/>
        <v>19</v>
      </c>
      <c r="AG14" s="3"/>
    </row>
    <row r="15" spans="1:35" ht="15" customHeight="1" x14ac:dyDescent="0.2">
      <c r="A15" s="30">
        <v>41952</v>
      </c>
      <c r="B15" s="58">
        <v>5</v>
      </c>
      <c r="C15" s="58">
        <v>2</v>
      </c>
      <c r="D15" s="21"/>
      <c r="E15" s="21"/>
      <c r="F15" s="59">
        <v>3</v>
      </c>
      <c r="G15" s="21"/>
      <c r="H15" s="58">
        <v>2</v>
      </c>
      <c r="I15" s="21"/>
      <c r="J15" s="58">
        <v>1</v>
      </c>
      <c r="K15" s="58">
        <v>2</v>
      </c>
      <c r="L15" s="21"/>
      <c r="M15" s="21"/>
      <c r="N15" s="21"/>
      <c r="O15" s="59">
        <v>3</v>
      </c>
      <c r="P15" s="58">
        <v>2</v>
      </c>
      <c r="Q15" s="21"/>
      <c r="R15" s="59">
        <v>1</v>
      </c>
      <c r="S15" s="21"/>
      <c r="T15" s="58">
        <v>3</v>
      </c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60">
        <f t="shared" si="1"/>
        <v>24</v>
      </c>
      <c r="AG15" s="3"/>
    </row>
    <row r="16" spans="1:35" ht="15" customHeight="1" x14ac:dyDescent="0.2">
      <c r="A16" s="30">
        <v>41955</v>
      </c>
      <c r="B16" s="58">
        <v>1</v>
      </c>
      <c r="C16" s="21"/>
      <c r="D16" s="59">
        <v>1</v>
      </c>
      <c r="E16" s="21"/>
      <c r="F16" s="59">
        <v>4</v>
      </c>
      <c r="G16" s="21"/>
      <c r="H16" s="21"/>
      <c r="I16" s="58">
        <v>2</v>
      </c>
      <c r="J16" s="21"/>
      <c r="K16" s="21"/>
      <c r="L16" s="21"/>
      <c r="M16" s="21"/>
      <c r="N16" s="59">
        <v>4</v>
      </c>
      <c r="O16" s="21"/>
      <c r="P16" s="21"/>
      <c r="Q16" s="21"/>
      <c r="R16" s="21"/>
      <c r="S16" s="21"/>
      <c r="T16" s="58">
        <v>5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60">
        <f t="shared" si="1"/>
        <v>17</v>
      </c>
      <c r="AG16" s="3"/>
    </row>
    <row r="17" spans="1:33" ht="15" customHeight="1" x14ac:dyDescent="0.2">
      <c r="A17" s="30">
        <v>41958</v>
      </c>
      <c r="B17" s="58">
        <v>5</v>
      </c>
      <c r="C17" s="21"/>
      <c r="D17" s="59">
        <v>4</v>
      </c>
      <c r="E17" s="21"/>
      <c r="F17" s="59">
        <v>4</v>
      </c>
      <c r="G17" s="58">
        <v>7</v>
      </c>
      <c r="H17" s="59">
        <v>3</v>
      </c>
      <c r="I17" s="58">
        <v>2</v>
      </c>
      <c r="J17" s="21"/>
      <c r="K17" s="21"/>
      <c r="L17" s="21"/>
      <c r="M17" s="21"/>
      <c r="N17" s="59">
        <v>2</v>
      </c>
      <c r="O17" s="59">
        <v>3</v>
      </c>
      <c r="P17" s="59">
        <v>3</v>
      </c>
      <c r="Q17" s="21"/>
      <c r="R17" s="59">
        <v>2</v>
      </c>
      <c r="S17" s="21"/>
      <c r="T17" s="59">
        <v>3</v>
      </c>
      <c r="U17" s="58">
        <v>4</v>
      </c>
      <c r="V17" s="58">
        <v>2</v>
      </c>
      <c r="W17" s="21"/>
      <c r="X17" s="21"/>
      <c r="Y17" s="21"/>
      <c r="Z17" s="21"/>
      <c r="AA17" s="21"/>
      <c r="AB17" s="21"/>
      <c r="AC17" s="21"/>
      <c r="AD17" s="21"/>
      <c r="AE17" s="21"/>
      <c r="AF17" s="60">
        <f t="shared" si="1"/>
        <v>44</v>
      </c>
      <c r="AG17" s="3"/>
    </row>
    <row r="18" spans="1:33" ht="15" customHeight="1" x14ac:dyDescent="0.2">
      <c r="A18" s="30">
        <v>41959</v>
      </c>
      <c r="B18" s="58">
        <v>2</v>
      </c>
      <c r="C18" s="58">
        <v>2</v>
      </c>
      <c r="D18" s="21"/>
      <c r="E18" s="21"/>
      <c r="F18" s="59">
        <v>2</v>
      </c>
      <c r="G18" s="21"/>
      <c r="H18" s="21"/>
      <c r="I18" s="21"/>
      <c r="J18" s="21"/>
      <c r="K18" s="21"/>
      <c r="L18" s="21"/>
      <c r="M18" s="21"/>
      <c r="N18" s="58">
        <v>2</v>
      </c>
      <c r="O18" s="59">
        <v>3</v>
      </c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60">
        <f t="shared" si="1"/>
        <v>11</v>
      </c>
      <c r="AG18" s="3"/>
    </row>
    <row r="19" spans="1:33" ht="15" customHeight="1" x14ac:dyDescent="0.2">
      <c r="A19" s="30">
        <v>41962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58">
        <v>2</v>
      </c>
      <c r="W19" s="21"/>
      <c r="X19" s="21"/>
      <c r="Y19" s="21"/>
      <c r="Z19" s="21"/>
      <c r="AA19" s="21"/>
      <c r="AB19" s="21"/>
      <c r="AC19" s="58">
        <v>2</v>
      </c>
      <c r="AD19" s="21"/>
      <c r="AE19" s="21"/>
      <c r="AF19" s="60">
        <f t="shared" si="1"/>
        <v>4</v>
      </c>
      <c r="AG19" s="3"/>
    </row>
    <row r="20" spans="1:33" ht="15" customHeight="1" x14ac:dyDescent="0.2">
      <c r="A20" s="30">
        <v>41965</v>
      </c>
      <c r="B20" s="21"/>
      <c r="C20" s="21"/>
      <c r="D20" s="21"/>
      <c r="E20" s="21"/>
      <c r="F20" s="59">
        <v>3</v>
      </c>
      <c r="G20" s="58">
        <v>3</v>
      </c>
      <c r="H20" s="59">
        <v>1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59">
        <v>2</v>
      </c>
      <c r="W20" s="21"/>
      <c r="X20" s="21"/>
      <c r="Y20" s="21"/>
      <c r="Z20" s="21"/>
      <c r="AA20" s="21"/>
      <c r="AB20" s="21"/>
      <c r="AC20" s="21"/>
      <c r="AD20" s="21"/>
      <c r="AE20" s="21"/>
      <c r="AF20" s="60">
        <f t="shared" si="1"/>
        <v>9</v>
      </c>
      <c r="AG20" s="3"/>
    </row>
    <row r="21" spans="1:33" ht="15" customHeight="1" x14ac:dyDescent="0.2">
      <c r="A21" s="30">
        <v>41966</v>
      </c>
      <c r="B21" s="58">
        <v>1</v>
      </c>
      <c r="C21" s="21"/>
      <c r="D21" s="21"/>
      <c r="E21" s="21"/>
      <c r="F21" s="58">
        <v>3</v>
      </c>
      <c r="G21" s="58">
        <v>3</v>
      </c>
      <c r="H21" s="59">
        <v>2</v>
      </c>
      <c r="I21" s="21"/>
      <c r="J21" s="21"/>
      <c r="K21" s="21"/>
      <c r="L21" s="21"/>
      <c r="M21" s="21"/>
      <c r="N21" s="58">
        <v>2</v>
      </c>
      <c r="O21" s="21"/>
      <c r="P21" s="21"/>
      <c r="Q21" s="21"/>
      <c r="R21" s="21"/>
      <c r="S21" s="21"/>
      <c r="T21" s="58">
        <v>2</v>
      </c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60">
        <f t="shared" si="1"/>
        <v>13</v>
      </c>
      <c r="AG21" s="3"/>
    </row>
    <row r="22" spans="1:33" ht="15" customHeight="1" x14ac:dyDescent="0.2">
      <c r="A22" s="30">
        <v>41969</v>
      </c>
      <c r="B22" s="58">
        <v>2</v>
      </c>
      <c r="C22" s="58">
        <v>2</v>
      </c>
      <c r="D22" s="58">
        <v>2</v>
      </c>
      <c r="E22" s="21"/>
      <c r="F22" s="58">
        <v>3</v>
      </c>
      <c r="G22" s="21"/>
      <c r="H22" s="58">
        <v>3</v>
      </c>
      <c r="I22" s="21"/>
      <c r="J22" s="21"/>
      <c r="K22" s="58">
        <v>2</v>
      </c>
      <c r="L22" s="21"/>
      <c r="M22" s="58">
        <v>1</v>
      </c>
      <c r="N22" s="58">
        <v>2</v>
      </c>
      <c r="O22" s="58">
        <v>2</v>
      </c>
      <c r="P22" s="58">
        <v>2</v>
      </c>
      <c r="Q22" s="21"/>
      <c r="R22" s="58">
        <v>2</v>
      </c>
      <c r="S22" s="21"/>
      <c r="T22" s="21"/>
      <c r="U22" s="58">
        <v>2</v>
      </c>
      <c r="V22" s="21"/>
      <c r="W22" s="21"/>
      <c r="X22" s="21"/>
      <c r="Y22" s="21"/>
      <c r="Z22" s="21"/>
      <c r="AA22" s="21"/>
      <c r="AB22" s="58">
        <v>1</v>
      </c>
      <c r="AC22" s="21"/>
      <c r="AD22" s="21"/>
      <c r="AE22" s="21"/>
      <c r="AF22" s="60">
        <f t="shared" si="1"/>
        <v>26</v>
      </c>
      <c r="AG22" s="3"/>
    </row>
    <row r="23" spans="1:33" ht="15" customHeight="1" x14ac:dyDescent="0.2">
      <c r="A23" s="30">
        <v>41970</v>
      </c>
      <c r="B23" s="58">
        <v>2</v>
      </c>
      <c r="C23" s="21"/>
      <c r="D23" s="21"/>
      <c r="E23" s="21"/>
      <c r="F23" s="58">
        <v>3</v>
      </c>
      <c r="G23" s="21"/>
      <c r="H23" s="58">
        <v>2</v>
      </c>
      <c r="I23" s="21"/>
      <c r="J23" s="21"/>
      <c r="K23" s="21"/>
      <c r="L23" s="21"/>
      <c r="M23" s="21"/>
      <c r="N23" s="58">
        <v>2</v>
      </c>
      <c r="O23" s="21"/>
      <c r="P23" s="21"/>
      <c r="Q23" s="21"/>
      <c r="R23" s="21"/>
      <c r="S23" s="21"/>
      <c r="T23" s="21"/>
      <c r="U23" s="58">
        <v>3</v>
      </c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60">
        <f t="shared" si="1"/>
        <v>12</v>
      </c>
      <c r="AG23" s="3"/>
    </row>
    <row r="24" spans="1:33" ht="15" customHeight="1" x14ac:dyDescent="0.2">
      <c r="A24" s="30">
        <v>41972</v>
      </c>
      <c r="B24" s="58">
        <v>7</v>
      </c>
      <c r="C24" s="58">
        <v>1</v>
      </c>
      <c r="D24" s="21"/>
      <c r="E24" s="21"/>
      <c r="F24" s="58">
        <v>2</v>
      </c>
      <c r="G24" s="58">
        <v>2</v>
      </c>
      <c r="H24" s="21"/>
      <c r="I24" s="58">
        <v>1</v>
      </c>
      <c r="J24" s="21"/>
      <c r="K24" s="21"/>
      <c r="L24" s="21"/>
      <c r="M24" s="21"/>
      <c r="N24" s="58">
        <v>4</v>
      </c>
      <c r="O24" s="21"/>
      <c r="P24" s="58">
        <v>3</v>
      </c>
      <c r="Q24" s="21"/>
      <c r="R24" s="58">
        <v>2</v>
      </c>
      <c r="S24" s="21"/>
      <c r="T24" s="59">
        <v>3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58">
        <v>1</v>
      </c>
      <c r="AF24" s="60">
        <f t="shared" si="1"/>
        <v>26</v>
      </c>
      <c r="AG24" s="3"/>
    </row>
    <row r="25" spans="1:33" ht="15" customHeight="1" x14ac:dyDescent="0.2">
      <c r="A25" s="30">
        <v>41973</v>
      </c>
      <c r="B25" s="58">
        <v>2</v>
      </c>
      <c r="C25" s="21"/>
      <c r="D25" s="21"/>
      <c r="E25" s="21"/>
      <c r="F25" s="59">
        <v>2</v>
      </c>
      <c r="G25" s="21"/>
      <c r="H25" s="58">
        <v>1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60">
        <f t="shared" si="1"/>
        <v>5</v>
      </c>
      <c r="AG25" s="3"/>
    </row>
    <row r="26" spans="1:33" ht="15" customHeight="1" x14ac:dyDescent="0.2">
      <c r="A26" s="30">
        <v>41976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59">
        <v>3</v>
      </c>
      <c r="S26" s="21"/>
      <c r="T26" s="58">
        <v>3</v>
      </c>
      <c r="U26" s="58">
        <v>5</v>
      </c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60">
        <f t="shared" si="1"/>
        <v>11</v>
      </c>
      <c r="AG26" s="3"/>
    </row>
    <row r="27" spans="1:33" ht="15" customHeight="1" x14ac:dyDescent="0.2">
      <c r="A27" s="30">
        <v>41979</v>
      </c>
      <c r="B27" s="58">
        <v>2</v>
      </c>
      <c r="C27" s="21"/>
      <c r="D27" s="21"/>
      <c r="E27" s="21"/>
      <c r="F27" s="58">
        <v>2</v>
      </c>
      <c r="G27" s="21"/>
      <c r="H27" s="58">
        <v>1</v>
      </c>
      <c r="I27" s="21"/>
      <c r="J27" s="21"/>
      <c r="K27" s="21"/>
      <c r="L27" s="21"/>
      <c r="M27" s="21"/>
      <c r="N27" s="21"/>
      <c r="O27" s="21"/>
      <c r="P27" s="21"/>
      <c r="Q27" s="21"/>
      <c r="R27" s="59">
        <v>3</v>
      </c>
      <c r="S27" s="21"/>
      <c r="T27" s="58">
        <v>3</v>
      </c>
      <c r="U27" s="21"/>
      <c r="V27" s="58">
        <v>3</v>
      </c>
      <c r="W27" s="21"/>
      <c r="X27" s="21"/>
      <c r="Y27" s="21"/>
      <c r="Z27" s="21"/>
      <c r="AA27" s="21"/>
      <c r="AB27" s="21"/>
      <c r="AC27" s="21"/>
      <c r="AD27" s="21"/>
      <c r="AE27" s="21"/>
      <c r="AF27" s="60">
        <f t="shared" si="1"/>
        <v>14</v>
      </c>
      <c r="AG27" s="3"/>
    </row>
    <row r="28" spans="1:33" ht="15" customHeight="1" x14ac:dyDescent="0.2">
      <c r="A28" s="30">
        <v>41980</v>
      </c>
      <c r="B28" s="58">
        <v>1</v>
      </c>
      <c r="C28" s="21"/>
      <c r="D28" s="21"/>
      <c r="E28" s="21"/>
      <c r="F28" s="58">
        <v>3</v>
      </c>
      <c r="G28" s="21"/>
      <c r="H28" s="21"/>
      <c r="I28" s="21"/>
      <c r="J28" s="21"/>
      <c r="K28" s="21"/>
      <c r="L28" s="21"/>
      <c r="M28" s="21"/>
      <c r="N28" s="58">
        <v>2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58">
        <v>1</v>
      </c>
      <c r="AC28" s="21"/>
      <c r="AD28" s="58">
        <v>3</v>
      </c>
      <c r="AE28" s="21"/>
      <c r="AF28" s="60">
        <f t="shared" si="1"/>
        <v>10</v>
      </c>
      <c r="AG28" s="3"/>
    </row>
    <row r="29" spans="1:33" ht="15" customHeight="1" x14ac:dyDescent="0.2">
      <c r="A29" s="30">
        <v>41983</v>
      </c>
      <c r="B29" s="58">
        <v>1</v>
      </c>
      <c r="C29" s="21"/>
      <c r="D29" s="58">
        <v>1</v>
      </c>
      <c r="E29" s="21"/>
      <c r="F29" s="58">
        <v>5</v>
      </c>
      <c r="G29" s="58">
        <v>1</v>
      </c>
      <c r="H29" s="58">
        <v>2</v>
      </c>
      <c r="I29" s="58">
        <v>4</v>
      </c>
      <c r="J29" s="21"/>
      <c r="K29" s="58">
        <v>2</v>
      </c>
      <c r="L29" s="21"/>
      <c r="M29" s="58">
        <v>1</v>
      </c>
      <c r="N29" s="58">
        <v>2</v>
      </c>
      <c r="O29" s="58">
        <v>1</v>
      </c>
      <c r="P29" s="58">
        <v>2</v>
      </c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60">
        <f>SUM(B29:AE29)</f>
        <v>22</v>
      </c>
      <c r="AG29" s="3"/>
    </row>
    <row r="30" spans="1:33" ht="15" customHeight="1" x14ac:dyDescent="0.2">
      <c r="A30" s="30">
        <v>41986</v>
      </c>
      <c r="B30" s="58">
        <v>2</v>
      </c>
      <c r="C30" s="21"/>
      <c r="D30" s="58">
        <v>3</v>
      </c>
      <c r="E30" s="21"/>
      <c r="F30" s="58">
        <v>3</v>
      </c>
      <c r="G30" s="21"/>
      <c r="H30" s="58">
        <v>1</v>
      </c>
      <c r="I30" s="58">
        <v>3</v>
      </c>
      <c r="J30" s="21"/>
      <c r="K30" s="21"/>
      <c r="L30" s="21"/>
      <c r="M30" s="58">
        <v>1</v>
      </c>
      <c r="N30" s="58">
        <v>3</v>
      </c>
      <c r="O30" s="21"/>
      <c r="P30" s="58">
        <v>2</v>
      </c>
      <c r="Q30" s="21"/>
      <c r="R30" s="58">
        <v>2</v>
      </c>
      <c r="S30" s="21"/>
      <c r="T30" s="58">
        <v>3</v>
      </c>
      <c r="U30" s="58">
        <v>2</v>
      </c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60">
        <f t="shared" si="1"/>
        <v>25</v>
      </c>
      <c r="AG30" s="3"/>
    </row>
    <row r="31" spans="1:33" ht="15" customHeight="1" x14ac:dyDescent="0.2">
      <c r="A31" s="30">
        <v>41987</v>
      </c>
      <c r="B31" s="58">
        <v>2</v>
      </c>
      <c r="C31" s="21"/>
      <c r="D31" s="58">
        <v>2</v>
      </c>
      <c r="E31" s="21"/>
      <c r="F31" s="58">
        <v>2</v>
      </c>
      <c r="G31" s="21"/>
      <c r="H31" s="21"/>
      <c r="I31" s="58">
        <v>3</v>
      </c>
      <c r="J31" s="21"/>
      <c r="K31" s="21"/>
      <c r="L31" s="21"/>
      <c r="M31" s="21"/>
      <c r="N31" s="58">
        <v>2</v>
      </c>
      <c r="O31" s="21"/>
      <c r="P31" s="58">
        <v>2</v>
      </c>
      <c r="Q31" s="21"/>
      <c r="R31" s="58">
        <v>2</v>
      </c>
      <c r="S31" s="21"/>
      <c r="T31" s="21"/>
      <c r="U31" s="58">
        <v>2</v>
      </c>
      <c r="V31" s="21"/>
      <c r="W31" s="21"/>
      <c r="X31" s="21"/>
      <c r="Y31" s="21"/>
      <c r="Z31" s="21"/>
      <c r="AA31" s="21"/>
      <c r="AB31" s="58">
        <v>2</v>
      </c>
      <c r="AC31" s="21"/>
      <c r="AD31" s="21"/>
      <c r="AE31" s="21"/>
      <c r="AF31" s="60">
        <f t="shared" si="1"/>
        <v>19</v>
      </c>
      <c r="AG31" s="3"/>
    </row>
    <row r="32" spans="1:33" ht="15" customHeight="1" x14ac:dyDescent="0.2">
      <c r="A32" s="30">
        <v>41990</v>
      </c>
      <c r="B32" s="58">
        <v>6</v>
      </c>
      <c r="C32" s="58">
        <v>2</v>
      </c>
      <c r="D32" s="58">
        <v>3</v>
      </c>
      <c r="E32" s="21"/>
      <c r="F32" s="58">
        <v>2</v>
      </c>
      <c r="G32" s="21"/>
      <c r="H32" s="58">
        <v>2</v>
      </c>
      <c r="I32" s="58">
        <v>4</v>
      </c>
      <c r="J32" s="21"/>
      <c r="K32" s="58">
        <v>1</v>
      </c>
      <c r="L32" s="21"/>
      <c r="M32" s="58">
        <v>2</v>
      </c>
      <c r="N32" s="58">
        <v>2</v>
      </c>
      <c r="O32" s="58">
        <v>3</v>
      </c>
      <c r="P32" s="21"/>
      <c r="Q32" s="21"/>
      <c r="R32" s="58">
        <v>3</v>
      </c>
      <c r="S32" s="21"/>
      <c r="T32" s="58">
        <v>2</v>
      </c>
      <c r="U32" s="58">
        <v>2</v>
      </c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60">
        <f t="shared" si="1"/>
        <v>34</v>
      </c>
      <c r="AG32" s="3"/>
    </row>
    <row r="33" spans="1:33" ht="15" customHeight="1" x14ac:dyDescent="0.2">
      <c r="A33" s="30">
        <v>41993</v>
      </c>
      <c r="B33" s="58">
        <v>2</v>
      </c>
      <c r="C33" s="58">
        <v>2</v>
      </c>
      <c r="D33" s="58">
        <v>4</v>
      </c>
      <c r="E33" s="58">
        <v>3</v>
      </c>
      <c r="F33" s="58">
        <v>4</v>
      </c>
      <c r="G33" s="58">
        <v>2</v>
      </c>
      <c r="H33" s="58">
        <v>5</v>
      </c>
      <c r="I33" s="21"/>
      <c r="J33" s="58">
        <v>2</v>
      </c>
      <c r="K33" s="58">
        <v>3</v>
      </c>
      <c r="L33" s="21"/>
      <c r="M33" s="58">
        <v>4</v>
      </c>
      <c r="N33" s="58">
        <v>4</v>
      </c>
      <c r="O33" s="58">
        <v>3</v>
      </c>
      <c r="P33" s="21"/>
      <c r="Q33" s="21"/>
      <c r="R33" s="58">
        <v>2</v>
      </c>
      <c r="S33" s="21"/>
      <c r="T33" s="21"/>
      <c r="U33" s="21"/>
      <c r="V33" s="58">
        <v>3</v>
      </c>
      <c r="W33" s="21"/>
      <c r="X33" s="21"/>
      <c r="Y33" s="21"/>
      <c r="Z33" s="21"/>
      <c r="AA33" s="21"/>
      <c r="AB33" s="21"/>
      <c r="AC33" s="21"/>
      <c r="AD33" s="58">
        <v>2</v>
      </c>
      <c r="AE33" s="21"/>
      <c r="AF33" s="60">
        <f t="shared" si="1"/>
        <v>45</v>
      </c>
      <c r="AG33" s="3"/>
    </row>
    <row r="34" spans="1:33" ht="15" customHeight="1" x14ac:dyDescent="0.2">
      <c r="A34" s="30">
        <v>41994</v>
      </c>
      <c r="B34" s="58">
        <v>3</v>
      </c>
      <c r="C34" s="58">
        <v>2</v>
      </c>
      <c r="D34" s="58">
        <v>3</v>
      </c>
      <c r="E34" s="21"/>
      <c r="F34" s="58">
        <v>3</v>
      </c>
      <c r="G34" s="21"/>
      <c r="H34" s="58">
        <v>3</v>
      </c>
      <c r="I34" s="21"/>
      <c r="J34" s="21"/>
      <c r="K34" s="21"/>
      <c r="L34" s="21"/>
      <c r="M34" s="21"/>
      <c r="N34" s="58">
        <v>2</v>
      </c>
      <c r="O34" s="58">
        <v>2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60">
        <f t="shared" si="1"/>
        <v>18</v>
      </c>
      <c r="AG34" s="3"/>
    </row>
    <row r="35" spans="1:33" ht="15" customHeight="1" x14ac:dyDescent="0.2">
      <c r="A35" s="30">
        <v>42000</v>
      </c>
      <c r="B35" s="59">
        <v>5</v>
      </c>
      <c r="C35" s="58">
        <v>3</v>
      </c>
      <c r="D35" s="21"/>
      <c r="E35" s="58">
        <v>2</v>
      </c>
      <c r="F35" s="59">
        <v>3</v>
      </c>
      <c r="G35" s="59">
        <v>1</v>
      </c>
      <c r="H35" s="59">
        <v>1</v>
      </c>
      <c r="I35" s="58">
        <v>3</v>
      </c>
      <c r="J35" s="21"/>
      <c r="K35" s="58">
        <v>2</v>
      </c>
      <c r="L35" s="21"/>
      <c r="M35" s="58">
        <v>6</v>
      </c>
      <c r="N35" s="58">
        <v>7</v>
      </c>
      <c r="O35" s="58">
        <v>2</v>
      </c>
      <c r="P35" s="21"/>
      <c r="Q35" s="21"/>
      <c r="R35" s="59">
        <v>3</v>
      </c>
      <c r="S35" s="21"/>
      <c r="T35" s="58">
        <v>1</v>
      </c>
      <c r="U35" s="58">
        <v>2</v>
      </c>
      <c r="V35" s="21"/>
      <c r="W35" s="21"/>
      <c r="X35" s="21"/>
      <c r="Y35" s="21"/>
      <c r="Z35" s="21"/>
      <c r="AA35" s="21"/>
      <c r="AB35" s="58">
        <v>4</v>
      </c>
      <c r="AC35" s="21"/>
      <c r="AD35" s="21"/>
      <c r="AE35" s="21"/>
      <c r="AF35" s="60">
        <f t="shared" si="1"/>
        <v>45</v>
      </c>
      <c r="AG35" s="3"/>
    </row>
    <row r="36" spans="1:33" ht="15" customHeight="1" x14ac:dyDescent="0.2">
      <c r="A36" s="30">
        <v>42001</v>
      </c>
      <c r="B36" s="58">
        <v>3</v>
      </c>
      <c r="C36" s="21"/>
      <c r="D36" s="21"/>
      <c r="E36" s="21"/>
      <c r="F36" s="58">
        <v>5</v>
      </c>
      <c r="G36" s="21"/>
      <c r="H36" s="58">
        <v>1</v>
      </c>
      <c r="I36" s="21"/>
      <c r="J36" s="21"/>
      <c r="K36" s="21"/>
      <c r="L36" s="21"/>
      <c r="M36" s="58">
        <v>1</v>
      </c>
      <c r="N36" s="58">
        <v>3</v>
      </c>
      <c r="O36" s="58">
        <v>2</v>
      </c>
      <c r="P36" s="21"/>
      <c r="Q36" s="21"/>
      <c r="R36" s="58">
        <v>3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60">
        <f t="shared" si="1"/>
        <v>18</v>
      </c>
      <c r="AG36" s="3"/>
    </row>
    <row r="37" spans="1:33" ht="15" customHeight="1" x14ac:dyDescent="0.2">
      <c r="A37" s="30">
        <v>42004</v>
      </c>
      <c r="B37" s="21"/>
      <c r="C37" s="21"/>
      <c r="D37" s="21"/>
      <c r="E37" s="21"/>
      <c r="F37" s="58">
        <v>3</v>
      </c>
      <c r="G37" s="21"/>
      <c r="H37" s="21"/>
      <c r="I37" s="21"/>
      <c r="J37" s="21"/>
      <c r="K37" s="21"/>
      <c r="L37" s="21"/>
      <c r="M37" s="21"/>
      <c r="N37" s="58">
        <v>1</v>
      </c>
      <c r="O37" s="21"/>
      <c r="P37" s="21"/>
      <c r="Q37" s="21"/>
      <c r="R37" s="21"/>
      <c r="S37" s="21"/>
      <c r="T37" s="58">
        <v>2</v>
      </c>
      <c r="U37" s="58">
        <v>1</v>
      </c>
      <c r="V37" s="58">
        <v>6</v>
      </c>
      <c r="W37" s="21"/>
      <c r="X37" s="58">
        <v>2</v>
      </c>
      <c r="Y37" s="21"/>
      <c r="Z37" s="21"/>
      <c r="AA37" s="21"/>
      <c r="AB37" s="21"/>
      <c r="AC37" s="58">
        <v>4</v>
      </c>
      <c r="AD37" s="21"/>
      <c r="AE37" s="21"/>
      <c r="AF37" s="60">
        <f t="shared" si="1"/>
        <v>19</v>
      </c>
      <c r="AG37" s="3"/>
    </row>
    <row r="38" spans="1:33" ht="15" customHeight="1" x14ac:dyDescent="0.2">
      <c r="A38" s="30">
        <v>42005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58">
        <v>1</v>
      </c>
      <c r="O38" s="21"/>
      <c r="P38" s="21"/>
      <c r="Q38" s="21"/>
      <c r="R38" s="21"/>
      <c r="S38" s="21"/>
      <c r="T38" s="21"/>
      <c r="U38" s="58">
        <v>4</v>
      </c>
      <c r="V38" s="58">
        <v>3</v>
      </c>
      <c r="W38" s="21"/>
      <c r="X38" s="21"/>
      <c r="Y38" s="21"/>
      <c r="Z38" s="21"/>
      <c r="AA38" s="21"/>
      <c r="AB38" s="21"/>
      <c r="AC38" s="58">
        <v>1</v>
      </c>
      <c r="AD38" s="21"/>
      <c r="AE38" s="21"/>
      <c r="AF38" s="60">
        <f t="shared" si="1"/>
        <v>9</v>
      </c>
      <c r="AG38" s="3"/>
    </row>
    <row r="39" spans="1:33" ht="15" customHeight="1" x14ac:dyDescent="0.2">
      <c r="A39" s="30">
        <v>42007</v>
      </c>
      <c r="B39" s="21"/>
      <c r="C39" s="21"/>
      <c r="D39" s="21"/>
      <c r="E39" s="21"/>
      <c r="F39" s="21"/>
      <c r="G39" s="58">
        <v>3</v>
      </c>
      <c r="H39" s="21"/>
      <c r="I39" s="21"/>
      <c r="J39" s="21"/>
      <c r="K39" s="21"/>
      <c r="L39" s="21"/>
      <c r="M39" s="21"/>
      <c r="N39" s="21"/>
      <c r="O39" s="21"/>
      <c r="P39" s="58">
        <v>2</v>
      </c>
      <c r="Q39" s="21"/>
      <c r="R39" s="21"/>
      <c r="S39" s="21"/>
      <c r="T39" s="21"/>
      <c r="U39" s="58">
        <v>4</v>
      </c>
      <c r="V39" s="21"/>
      <c r="W39" s="21"/>
      <c r="X39" s="58">
        <v>3</v>
      </c>
      <c r="Y39" s="21"/>
      <c r="Z39" s="21"/>
      <c r="AA39" s="21"/>
      <c r="AB39" s="21"/>
      <c r="AC39" s="21"/>
      <c r="AD39" s="21"/>
      <c r="AE39" s="58">
        <v>2</v>
      </c>
      <c r="AF39" s="60">
        <f t="shared" si="1"/>
        <v>14</v>
      </c>
      <c r="AG39" s="3"/>
    </row>
    <row r="40" spans="1:33" ht="15" customHeight="1" x14ac:dyDescent="0.2">
      <c r="A40" s="30">
        <v>42008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58">
        <v>1</v>
      </c>
      <c r="AC40" s="21"/>
      <c r="AD40" s="21"/>
      <c r="AE40" s="21"/>
      <c r="AF40" s="60">
        <f t="shared" si="1"/>
        <v>1</v>
      </c>
      <c r="AG40" s="3"/>
    </row>
    <row r="41" spans="1:33" ht="15" customHeight="1" x14ac:dyDescent="0.2">
      <c r="A41" s="30">
        <v>42011</v>
      </c>
      <c r="B41" s="58">
        <v>1</v>
      </c>
      <c r="C41" s="58">
        <v>2</v>
      </c>
      <c r="D41" s="21"/>
      <c r="E41" s="58">
        <v>3</v>
      </c>
      <c r="F41" s="21"/>
      <c r="G41" s="21"/>
      <c r="H41" s="58">
        <v>3</v>
      </c>
      <c r="I41" s="21"/>
      <c r="J41" s="58">
        <v>2</v>
      </c>
      <c r="K41" s="21"/>
      <c r="L41" s="21"/>
      <c r="M41" s="21"/>
      <c r="N41" s="58">
        <v>2</v>
      </c>
      <c r="O41" s="21"/>
      <c r="P41" s="21"/>
      <c r="Q41" s="21"/>
      <c r="R41" s="58">
        <v>1</v>
      </c>
      <c r="S41" s="21"/>
      <c r="T41" s="58">
        <v>3</v>
      </c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60">
        <f t="shared" si="1"/>
        <v>17</v>
      </c>
      <c r="AG41" s="3"/>
    </row>
    <row r="42" spans="1:33" ht="15" customHeight="1" x14ac:dyDescent="0.2">
      <c r="A42" s="30">
        <v>42014</v>
      </c>
      <c r="B42" s="58">
        <v>1</v>
      </c>
      <c r="C42" s="59">
        <v>3</v>
      </c>
      <c r="D42" s="21"/>
      <c r="E42" s="21"/>
      <c r="F42" s="58">
        <v>3</v>
      </c>
      <c r="G42" s="58">
        <v>3</v>
      </c>
      <c r="H42" s="59">
        <v>2</v>
      </c>
      <c r="I42" s="21"/>
      <c r="J42" s="58">
        <v>2</v>
      </c>
      <c r="K42" s="21"/>
      <c r="L42" s="58">
        <v>2</v>
      </c>
      <c r="M42" s="21"/>
      <c r="N42" s="58">
        <v>2</v>
      </c>
      <c r="O42" s="21"/>
      <c r="P42" s="21"/>
      <c r="Q42" s="21"/>
      <c r="R42" s="21"/>
      <c r="S42" s="21"/>
      <c r="T42" s="58">
        <v>2</v>
      </c>
      <c r="U42" s="58">
        <v>2</v>
      </c>
      <c r="V42" s="21"/>
      <c r="W42" s="21"/>
      <c r="X42" s="21"/>
      <c r="Y42" s="21"/>
      <c r="Z42" s="21"/>
      <c r="AA42" s="21"/>
      <c r="AB42" s="21"/>
      <c r="AC42" s="58">
        <v>1</v>
      </c>
      <c r="AD42" s="21"/>
      <c r="AE42" s="21"/>
      <c r="AF42" s="60">
        <f t="shared" si="1"/>
        <v>23</v>
      </c>
      <c r="AG42" s="3"/>
    </row>
    <row r="43" spans="1:33" ht="15" customHeight="1" x14ac:dyDescent="0.2">
      <c r="A43" s="30">
        <v>42015</v>
      </c>
      <c r="B43" s="58">
        <v>2</v>
      </c>
      <c r="C43" s="58">
        <v>1</v>
      </c>
      <c r="D43" s="21"/>
      <c r="E43" s="21"/>
      <c r="F43" s="58">
        <v>2</v>
      </c>
      <c r="G43" s="21"/>
      <c r="H43" s="59">
        <v>1</v>
      </c>
      <c r="I43" s="21"/>
      <c r="J43" s="58">
        <v>1</v>
      </c>
      <c r="K43" s="21"/>
      <c r="L43" s="21"/>
      <c r="M43" s="58">
        <v>2</v>
      </c>
      <c r="N43" s="58">
        <v>1</v>
      </c>
      <c r="O43" s="21"/>
      <c r="P43" s="21"/>
      <c r="Q43" s="21"/>
      <c r="R43" s="21"/>
      <c r="S43" s="21"/>
      <c r="T43" s="58">
        <v>2</v>
      </c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60">
        <f t="shared" si="1"/>
        <v>12</v>
      </c>
      <c r="AG43" s="3"/>
    </row>
    <row r="44" spans="1:33" ht="15" customHeight="1" x14ac:dyDescent="0.2">
      <c r="A44" s="30">
        <v>42018</v>
      </c>
      <c r="B44" s="58">
        <v>1</v>
      </c>
      <c r="C44" s="58">
        <v>2</v>
      </c>
      <c r="D44" s="58">
        <v>4</v>
      </c>
      <c r="E44" s="21"/>
      <c r="F44" s="58">
        <v>2</v>
      </c>
      <c r="G44" s="21"/>
      <c r="H44" s="58">
        <v>3</v>
      </c>
      <c r="I44" s="21"/>
      <c r="J44" s="21"/>
      <c r="K44" s="21"/>
      <c r="L44" s="21"/>
      <c r="M44" s="58">
        <v>3</v>
      </c>
      <c r="N44" s="58">
        <v>4</v>
      </c>
      <c r="O44" s="58">
        <v>4</v>
      </c>
      <c r="P44" s="21"/>
      <c r="Q44" s="21"/>
      <c r="R44" s="58">
        <v>2</v>
      </c>
      <c r="S44" s="21"/>
      <c r="T44" s="58"/>
      <c r="U44" s="58">
        <v>3</v>
      </c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60">
        <f t="shared" si="1"/>
        <v>28</v>
      </c>
      <c r="AG44" s="3"/>
    </row>
    <row r="45" spans="1:33" ht="15" customHeight="1" x14ac:dyDescent="0.2">
      <c r="A45" s="30">
        <v>42021</v>
      </c>
      <c r="B45" s="21"/>
      <c r="C45" s="58">
        <v>2</v>
      </c>
      <c r="D45" s="21"/>
      <c r="E45" s="58">
        <v>2</v>
      </c>
      <c r="F45" s="58">
        <v>4</v>
      </c>
      <c r="G45" s="58">
        <v>1</v>
      </c>
      <c r="H45" s="58">
        <v>2</v>
      </c>
      <c r="I45" s="58">
        <v>2</v>
      </c>
      <c r="J45" s="21"/>
      <c r="K45" s="58">
        <v>2</v>
      </c>
      <c r="L45" s="58">
        <v>2</v>
      </c>
      <c r="M45" s="58"/>
      <c r="N45" s="58">
        <v>2</v>
      </c>
      <c r="O45" s="58">
        <v>3</v>
      </c>
      <c r="P45" s="21"/>
      <c r="Q45" s="21"/>
      <c r="R45" s="58">
        <v>3</v>
      </c>
      <c r="S45" s="21"/>
      <c r="T45" s="58">
        <v>4</v>
      </c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60">
        <f t="shared" si="1"/>
        <v>29</v>
      </c>
      <c r="AG45" s="3"/>
    </row>
    <row r="46" spans="1:33" ht="15" customHeight="1" x14ac:dyDescent="0.2">
      <c r="A46" s="30">
        <v>42022</v>
      </c>
      <c r="B46" s="58">
        <v>2</v>
      </c>
      <c r="C46" s="21"/>
      <c r="D46" s="58">
        <v>2</v>
      </c>
      <c r="E46" s="21"/>
      <c r="F46" s="58">
        <v>3</v>
      </c>
      <c r="G46" s="58">
        <v>3</v>
      </c>
      <c r="H46" s="59">
        <v>1</v>
      </c>
      <c r="I46" s="21"/>
      <c r="J46" s="58">
        <v>3</v>
      </c>
      <c r="K46" s="21"/>
      <c r="L46" s="21"/>
      <c r="M46" s="58">
        <v>1</v>
      </c>
      <c r="N46" s="58">
        <v>2</v>
      </c>
      <c r="O46" s="58">
        <v>3</v>
      </c>
      <c r="P46" s="58">
        <v>4</v>
      </c>
      <c r="Q46" s="21"/>
      <c r="R46" s="58">
        <v>3</v>
      </c>
      <c r="S46" s="21"/>
      <c r="T46" s="58">
        <v>2</v>
      </c>
      <c r="U46" s="58">
        <v>2</v>
      </c>
      <c r="V46" s="21"/>
      <c r="W46" s="58">
        <v>1</v>
      </c>
      <c r="X46" s="21"/>
      <c r="Y46" s="21"/>
      <c r="Z46" s="21"/>
      <c r="AA46" s="21"/>
      <c r="AB46" s="58">
        <v>2</v>
      </c>
      <c r="AC46" s="58">
        <v>2</v>
      </c>
      <c r="AD46" s="21"/>
      <c r="AE46" s="21"/>
      <c r="AF46" s="60">
        <f t="shared" si="1"/>
        <v>36</v>
      </c>
      <c r="AG46" s="3"/>
    </row>
    <row r="47" spans="1:33" ht="15" customHeight="1" x14ac:dyDescent="0.2">
      <c r="A47" s="30">
        <v>42025</v>
      </c>
      <c r="B47" s="58">
        <v>1</v>
      </c>
      <c r="C47" s="58">
        <v>2</v>
      </c>
      <c r="D47" s="58">
        <v>2</v>
      </c>
      <c r="E47" s="58">
        <v>2</v>
      </c>
      <c r="F47" s="102"/>
      <c r="G47" s="58">
        <v>2</v>
      </c>
      <c r="H47" s="103"/>
      <c r="I47" s="58">
        <v>4</v>
      </c>
      <c r="J47" s="102"/>
      <c r="K47" s="102"/>
      <c r="L47" s="102"/>
      <c r="M47" s="58">
        <v>2</v>
      </c>
      <c r="N47" s="58">
        <v>4</v>
      </c>
      <c r="O47" s="59">
        <v>2</v>
      </c>
      <c r="P47" s="58">
        <v>1</v>
      </c>
      <c r="Q47" s="102"/>
      <c r="R47" s="58">
        <v>4</v>
      </c>
      <c r="S47" s="102"/>
      <c r="T47" s="58">
        <v>1</v>
      </c>
      <c r="U47" s="102"/>
      <c r="V47" s="102"/>
      <c r="W47" s="58">
        <v>1</v>
      </c>
      <c r="X47" s="102"/>
      <c r="Y47" s="102"/>
      <c r="Z47" s="102"/>
      <c r="AA47" s="102"/>
      <c r="AB47" s="102"/>
      <c r="AC47" s="102"/>
      <c r="AD47" s="102"/>
      <c r="AE47" s="102"/>
      <c r="AF47" s="60">
        <f t="shared" si="1"/>
        <v>28</v>
      </c>
      <c r="AG47" s="3"/>
    </row>
    <row r="48" spans="1:33" ht="15" customHeight="1" x14ac:dyDescent="0.2">
      <c r="A48" s="30">
        <v>42028</v>
      </c>
      <c r="B48" s="58">
        <v>3</v>
      </c>
      <c r="C48" s="58">
        <v>2</v>
      </c>
      <c r="D48" s="58">
        <v>2</v>
      </c>
      <c r="E48" s="58">
        <v>2</v>
      </c>
      <c r="F48" s="58">
        <v>4</v>
      </c>
      <c r="G48" s="58">
        <v>3</v>
      </c>
      <c r="H48" s="58">
        <v>2</v>
      </c>
      <c r="I48" s="58">
        <v>4</v>
      </c>
      <c r="J48" s="58">
        <v>3</v>
      </c>
      <c r="K48" s="102"/>
      <c r="L48" s="58">
        <v>3</v>
      </c>
      <c r="M48" s="58">
        <v>1</v>
      </c>
      <c r="N48" s="58">
        <v>4</v>
      </c>
      <c r="O48" s="103"/>
      <c r="P48" s="58">
        <v>5</v>
      </c>
      <c r="Q48" s="102"/>
      <c r="R48" s="58">
        <v>5</v>
      </c>
      <c r="S48" s="102"/>
      <c r="T48" s="58">
        <v>6</v>
      </c>
      <c r="U48" s="58">
        <v>2</v>
      </c>
      <c r="V48" s="58">
        <v>1</v>
      </c>
      <c r="W48" s="58">
        <v>4</v>
      </c>
      <c r="X48" s="102"/>
      <c r="Y48" s="102"/>
      <c r="Z48" s="102"/>
      <c r="AA48" s="102"/>
      <c r="AB48" s="102"/>
      <c r="AC48" s="58">
        <v>2</v>
      </c>
      <c r="AD48" s="102"/>
      <c r="AE48" s="102"/>
      <c r="AF48" s="60">
        <f t="shared" si="1"/>
        <v>58</v>
      </c>
      <c r="AG48" s="3"/>
    </row>
    <row r="49" spans="1:33" ht="15" customHeight="1" thickBot="1" x14ac:dyDescent="0.25">
      <c r="A49" s="31">
        <v>41664</v>
      </c>
      <c r="B49" s="58">
        <v>1</v>
      </c>
      <c r="C49" s="102"/>
      <c r="D49" s="58">
        <v>2</v>
      </c>
      <c r="E49" s="102"/>
      <c r="F49" s="58">
        <v>3</v>
      </c>
      <c r="G49" s="58">
        <v>3</v>
      </c>
      <c r="H49" s="61">
        <v>1</v>
      </c>
      <c r="I49" s="58">
        <v>2</v>
      </c>
      <c r="J49" s="102"/>
      <c r="K49" s="58">
        <v>2</v>
      </c>
      <c r="L49" s="102"/>
      <c r="M49" s="102"/>
      <c r="N49" s="58">
        <v>2</v>
      </c>
      <c r="O49" s="58">
        <v>4</v>
      </c>
      <c r="P49" s="102"/>
      <c r="Q49" s="102"/>
      <c r="R49" s="102"/>
      <c r="S49" s="102"/>
      <c r="T49" s="58">
        <v>4</v>
      </c>
      <c r="U49" s="58">
        <v>2</v>
      </c>
      <c r="V49" s="102"/>
      <c r="W49" s="58">
        <v>3</v>
      </c>
      <c r="X49" s="102"/>
      <c r="Y49" s="102"/>
      <c r="Z49" s="102"/>
      <c r="AA49" s="102"/>
      <c r="AB49" s="102"/>
      <c r="AC49" s="102"/>
      <c r="AD49" s="102"/>
      <c r="AE49" s="102"/>
      <c r="AF49" s="60">
        <f t="shared" si="1"/>
        <v>29</v>
      </c>
      <c r="AG49" s="3"/>
    </row>
    <row r="50" spans="1:33" s="1" customFormat="1" ht="15" customHeight="1" thickTop="1" thickBot="1" x14ac:dyDescent="0.25">
      <c r="A50" s="37" t="s">
        <v>10</v>
      </c>
      <c r="B50" s="62">
        <f t="shared" ref="B50:AF50" si="2">SUM(B2:B49)</f>
        <v>92</v>
      </c>
      <c r="C50" s="62">
        <f t="shared" si="2"/>
        <v>42</v>
      </c>
      <c r="D50" s="62">
        <f t="shared" si="2"/>
        <v>50</v>
      </c>
      <c r="E50" s="62">
        <f t="shared" si="2"/>
        <v>14</v>
      </c>
      <c r="F50" s="62">
        <f t="shared" si="2"/>
        <v>117</v>
      </c>
      <c r="G50" s="62">
        <f t="shared" si="2"/>
        <v>39</v>
      </c>
      <c r="H50" s="62">
        <f t="shared" si="2"/>
        <v>61</v>
      </c>
      <c r="I50" s="62">
        <f t="shared" si="2"/>
        <v>40</v>
      </c>
      <c r="J50" s="62">
        <f t="shared" si="2"/>
        <v>17</v>
      </c>
      <c r="K50" s="62">
        <f t="shared" si="2"/>
        <v>31</v>
      </c>
      <c r="L50" s="62">
        <f t="shared" si="2"/>
        <v>7</v>
      </c>
      <c r="M50" s="62">
        <f t="shared" si="2"/>
        <v>27</v>
      </c>
      <c r="N50" s="62">
        <f t="shared" si="2"/>
        <v>98</v>
      </c>
      <c r="O50" s="62">
        <f t="shared" si="2"/>
        <v>55</v>
      </c>
      <c r="P50" s="62">
        <f t="shared" si="2"/>
        <v>31</v>
      </c>
      <c r="Q50" s="62">
        <f t="shared" si="2"/>
        <v>0</v>
      </c>
      <c r="R50" s="62">
        <f t="shared" si="2"/>
        <v>62</v>
      </c>
      <c r="S50" s="62">
        <f t="shared" si="2"/>
        <v>0</v>
      </c>
      <c r="T50" s="62">
        <f t="shared" si="2"/>
        <v>64</v>
      </c>
      <c r="U50" s="62">
        <f t="shared" si="2"/>
        <v>46</v>
      </c>
      <c r="V50" s="62">
        <f t="shared" si="2"/>
        <v>26</v>
      </c>
      <c r="W50" s="62">
        <f t="shared" si="2"/>
        <v>9</v>
      </c>
      <c r="X50" s="62">
        <f t="shared" si="2"/>
        <v>5</v>
      </c>
      <c r="Y50" s="62">
        <f t="shared" si="2"/>
        <v>0</v>
      </c>
      <c r="Z50" s="62">
        <f t="shared" si="2"/>
        <v>0</v>
      </c>
      <c r="AA50" s="62">
        <f t="shared" si="2"/>
        <v>0</v>
      </c>
      <c r="AB50" s="62">
        <f t="shared" si="2"/>
        <v>15</v>
      </c>
      <c r="AC50" s="62">
        <f t="shared" si="2"/>
        <v>12</v>
      </c>
      <c r="AD50" s="62">
        <f t="shared" si="2"/>
        <v>9</v>
      </c>
      <c r="AE50" s="62">
        <f t="shared" si="2"/>
        <v>3</v>
      </c>
      <c r="AF50" s="38">
        <f t="shared" si="2"/>
        <v>972</v>
      </c>
      <c r="AG50" s="16"/>
    </row>
    <row r="51" spans="1:33" ht="15" customHeight="1" thickTop="1" x14ac:dyDescent="0.2"/>
  </sheetData>
  <phoneticPr fontId="0" type="noConversion"/>
  <pageMargins left="0.25" right="0.25" top="0.75" bottom="0.5" header="0.25" footer="0.5"/>
  <pageSetup scale="70" orientation="landscape" r:id="rId1"/>
  <headerFooter alignWithMargins="0">
    <oddHeader>&amp;C&amp;24 2010/11 Total &amp;"Arial,Bold"Hunters&amp;"Arial,Regular" by Blind Number (McNary NWR)</oddHeader>
  </headerFooter>
  <ignoredErrors>
    <ignoredError sqref="B50:AE50 AF30:AF49 AF5:AF29 AF2:AF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1"/>
  <sheetViews>
    <sheetView topLeftCell="A13" workbookViewId="0">
      <selection activeCell="A48" sqref="A48:XFD48"/>
    </sheetView>
  </sheetViews>
  <sheetFormatPr defaultRowHeight="12.75" x14ac:dyDescent="0.2"/>
  <cols>
    <col min="1" max="1" width="15.7109375" style="12" customWidth="1"/>
    <col min="2" max="3" width="15.7109375" style="4" customWidth="1"/>
    <col min="4" max="4" width="15.7109375" style="14" customWidth="1"/>
    <col min="5" max="5" width="5.7109375" style="12" customWidth="1"/>
    <col min="6" max="6" width="4.7109375" style="12" customWidth="1"/>
    <col min="7" max="7" width="15.7109375" style="12" customWidth="1"/>
    <col min="8" max="16384" width="9.140625" style="12"/>
  </cols>
  <sheetData>
    <row r="1" spans="1:7" s="1" customFormat="1" ht="15" customHeight="1" thickTop="1" thickBot="1" x14ac:dyDescent="0.25">
      <c r="A1" s="10" t="s">
        <v>0</v>
      </c>
      <c r="B1" s="13" t="s">
        <v>2</v>
      </c>
      <c r="C1" s="13" t="s">
        <v>1</v>
      </c>
      <c r="D1" s="15" t="s">
        <v>3</v>
      </c>
    </row>
    <row r="2" spans="1:7" ht="15" customHeight="1" thickTop="1" x14ac:dyDescent="0.2">
      <c r="A2" s="29">
        <v>41923</v>
      </c>
      <c r="B2" s="64">
        <f>SUM('==DUCK by BLIND=='!B2:AE2)</f>
        <v>145</v>
      </c>
      <c r="C2" s="65">
        <f>SUM('==HUNTER by BLIND=='!B2:AE2)</f>
        <v>38</v>
      </c>
      <c r="D2" s="9">
        <f t="shared" ref="D2:D4" si="0">B2/C2</f>
        <v>3.8157894736842106</v>
      </c>
    </row>
    <row r="3" spans="1:7" ht="15" customHeight="1" x14ac:dyDescent="0.2">
      <c r="A3" s="30">
        <v>41924</v>
      </c>
      <c r="B3" s="64">
        <f>SUM('==DUCK by BLIND=='!B3:AE3)</f>
        <v>49</v>
      </c>
      <c r="C3" s="65">
        <f>SUM('==HUNTER by BLIND=='!B3:AE3)</f>
        <v>21</v>
      </c>
      <c r="D3" s="9">
        <f t="shared" si="0"/>
        <v>2.3333333333333335</v>
      </c>
      <c r="F3" s="85"/>
      <c r="G3" s="5" t="s">
        <v>16</v>
      </c>
    </row>
    <row r="4" spans="1:7" ht="15" customHeight="1" x14ac:dyDescent="0.2">
      <c r="A4" s="30">
        <v>41927</v>
      </c>
      <c r="B4" s="64">
        <f>SUM('==DUCK by BLIND=='!B4:AE4)</f>
        <v>31</v>
      </c>
      <c r="C4" s="65">
        <f>SUM('==HUNTER by BLIND=='!B4:AE4)</f>
        <v>17</v>
      </c>
      <c r="D4" s="9">
        <f t="shared" si="0"/>
        <v>1.8235294117647058</v>
      </c>
    </row>
    <row r="5" spans="1:7" ht="15" customHeight="1" x14ac:dyDescent="0.2">
      <c r="A5" s="30">
        <v>41930</v>
      </c>
      <c r="B5" s="64">
        <f>SUM('==DUCK by BLIND=='!B5:AE5)</f>
        <v>40</v>
      </c>
      <c r="C5" s="65">
        <f>SUM('==HUNTER by BLIND=='!B5:AE5)</f>
        <v>25</v>
      </c>
      <c r="D5" s="9">
        <f t="shared" ref="D5:D50" si="1">B5/C5</f>
        <v>1.6</v>
      </c>
    </row>
    <row r="6" spans="1:7" ht="15" customHeight="1" x14ac:dyDescent="0.2">
      <c r="A6" s="30">
        <v>41931</v>
      </c>
      <c r="B6" s="64">
        <f>SUM('==DUCK by BLIND=='!B6:AE6)</f>
        <v>4</v>
      </c>
      <c r="C6" s="65">
        <f>SUM('==HUNTER by BLIND=='!B6:AE6)</f>
        <v>14</v>
      </c>
      <c r="D6" s="9">
        <f t="shared" si="1"/>
        <v>0.2857142857142857</v>
      </c>
    </row>
    <row r="7" spans="1:7" ht="15" customHeight="1" x14ac:dyDescent="0.2">
      <c r="A7" s="30">
        <v>41934</v>
      </c>
      <c r="B7" s="64">
        <f>SUM('==DUCK by BLIND=='!B7:AE7)</f>
        <v>17</v>
      </c>
      <c r="C7" s="65">
        <f>SUM('==HUNTER by BLIND=='!B7:AE7)</f>
        <v>8</v>
      </c>
      <c r="D7" s="9">
        <f t="shared" si="1"/>
        <v>2.125</v>
      </c>
    </row>
    <row r="8" spans="1:7" ht="15" customHeight="1" x14ac:dyDescent="0.2">
      <c r="A8" s="30">
        <v>41937</v>
      </c>
      <c r="B8" s="64">
        <f>SUM('==DUCK by BLIND=='!B8:AE8)</f>
        <v>14</v>
      </c>
      <c r="C8" s="65">
        <f>SUM('==HUNTER by BLIND=='!B8:AE8)</f>
        <v>8</v>
      </c>
      <c r="D8" s="9">
        <f t="shared" si="1"/>
        <v>1.75</v>
      </c>
    </row>
    <row r="9" spans="1:7" ht="15" customHeight="1" x14ac:dyDescent="0.2">
      <c r="A9" s="30">
        <v>41938</v>
      </c>
      <c r="B9" s="64">
        <f>SUM('==DUCK by BLIND=='!B9:AE9)</f>
        <v>23</v>
      </c>
      <c r="C9" s="65">
        <f>SUM('==HUNTER by BLIND=='!B9:AE9)</f>
        <v>10</v>
      </c>
      <c r="D9" s="9">
        <f t="shared" si="1"/>
        <v>2.2999999999999998</v>
      </c>
    </row>
    <row r="10" spans="1:7" ht="15" customHeight="1" x14ac:dyDescent="0.2">
      <c r="A10" s="30">
        <v>41941</v>
      </c>
      <c r="B10" s="64">
        <f>SUM('==DUCK by BLIND=='!B10:AE10)</f>
        <v>18</v>
      </c>
      <c r="C10" s="65">
        <f>SUM('==HUNTER by BLIND=='!B10:AE10)</f>
        <v>11</v>
      </c>
      <c r="D10" s="9">
        <f t="shared" si="1"/>
        <v>1.6363636363636365</v>
      </c>
    </row>
    <row r="11" spans="1:7" ht="15" customHeight="1" x14ac:dyDescent="0.2">
      <c r="A11" s="30">
        <v>41944</v>
      </c>
      <c r="B11" s="64">
        <f>SUM('==DUCK by BLIND=='!B11:AE11)</f>
        <v>14</v>
      </c>
      <c r="C11" s="65">
        <f>SUM('==HUNTER by BLIND=='!B11:AE11)</f>
        <v>13</v>
      </c>
      <c r="D11" s="9">
        <f t="shared" si="1"/>
        <v>1.0769230769230769</v>
      </c>
    </row>
    <row r="12" spans="1:7" ht="15" customHeight="1" x14ac:dyDescent="0.2">
      <c r="A12" s="30">
        <v>41945</v>
      </c>
      <c r="B12" s="64">
        <f>SUM('==DUCK by BLIND=='!B12:AE12)</f>
        <v>28</v>
      </c>
      <c r="C12" s="65">
        <f>SUM('==HUNTER by BLIND=='!B12:AE12)</f>
        <v>25</v>
      </c>
      <c r="D12" s="9">
        <f t="shared" si="1"/>
        <v>1.1200000000000001</v>
      </c>
    </row>
    <row r="13" spans="1:7" ht="15" customHeight="1" x14ac:dyDescent="0.2">
      <c r="A13" s="30">
        <v>41948</v>
      </c>
      <c r="B13" s="64">
        <f>SUM('==DUCK by BLIND=='!B13:AE13)</f>
        <v>17</v>
      </c>
      <c r="C13" s="65">
        <f>SUM('==HUNTER by BLIND=='!B13:AE13)</f>
        <v>8</v>
      </c>
      <c r="D13" s="9">
        <f t="shared" si="1"/>
        <v>2.125</v>
      </c>
    </row>
    <row r="14" spans="1:7" ht="15" customHeight="1" x14ac:dyDescent="0.2">
      <c r="A14" s="82">
        <v>41951</v>
      </c>
      <c r="B14" s="84">
        <f>SUM('==DUCK by BLIND=='!B14:AE14)</f>
        <v>23</v>
      </c>
      <c r="C14" s="95">
        <f>SUM('==HUNTER by BLIND=='!B14:AE14)</f>
        <v>19</v>
      </c>
      <c r="D14" s="91">
        <f t="shared" si="1"/>
        <v>1.2105263157894737</v>
      </c>
    </row>
    <row r="15" spans="1:7" ht="15" customHeight="1" x14ac:dyDescent="0.2">
      <c r="A15" s="30">
        <v>41952</v>
      </c>
      <c r="B15" s="64">
        <f>SUM('==DUCK by BLIND=='!B15:AE15)</f>
        <v>55</v>
      </c>
      <c r="C15" s="65">
        <f>SUM('==HUNTER by BLIND=='!B15:AE15)</f>
        <v>24</v>
      </c>
      <c r="D15" s="9">
        <f t="shared" si="1"/>
        <v>2.2916666666666665</v>
      </c>
    </row>
    <row r="16" spans="1:7" ht="15" customHeight="1" x14ac:dyDescent="0.2">
      <c r="A16" s="30">
        <v>41955</v>
      </c>
      <c r="B16" s="64">
        <f>SUM('==DUCK by BLIND=='!B16:AE16)</f>
        <v>67</v>
      </c>
      <c r="C16" s="65">
        <f>SUM('==HUNTER by BLIND=='!B16:AE16)</f>
        <v>17</v>
      </c>
      <c r="D16" s="9">
        <f t="shared" si="1"/>
        <v>3.9411764705882355</v>
      </c>
    </row>
    <row r="17" spans="1:4" ht="15" customHeight="1" x14ac:dyDescent="0.2">
      <c r="A17" s="30">
        <v>41958</v>
      </c>
      <c r="B17" s="64">
        <f>SUM('==DUCK by BLIND=='!B17:AE17)</f>
        <v>147</v>
      </c>
      <c r="C17" s="65">
        <f>SUM('==HUNTER by BLIND=='!B17:AE17)</f>
        <v>44</v>
      </c>
      <c r="D17" s="9">
        <f t="shared" si="1"/>
        <v>3.3409090909090908</v>
      </c>
    </row>
    <row r="18" spans="1:4" ht="15" customHeight="1" x14ac:dyDescent="0.2">
      <c r="A18" s="30">
        <v>41959</v>
      </c>
      <c r="B18" s="64">
        <f>SUM('==DUCK by BLIND=='!B18:AE18)</f>
        <v>28</v>
      </c>
      <c r="C18" s="65">
        <f>SUM('==HUNTER by BLIND=='!B18:AE18)</f>
        <v>11</v>
      </c>
      <c r="D18" s="9">
        <f t="shared" si="1"/>
        <v>2.5454545454545454</v>
      </c>
    </row>
    <row r="19" spans="1:4" ht="15" customHeight="1" x14ac:dyDescent="0.2">
      <c r="A19" s="30">
        <v>41962</v>
      </c>
      <c r="B19" s="64">
        <f>SUM('==DUCK by BLIND=='!B19:AE19)</f>
        <v>6</v>
      </c>
      <c r="C19" s="65">
        <f>SUM('==HUNTER by BLIND=='!B19:AE19)</f>
        <v>4</v>
      </c>
      <c r="D19" s="9">
        <f t="shared" si="1"/>
        <v>1.5</v>
      </c>
    </row>
    <row r="20" spans="1:4" ht="15" customHeight="1" x14ac:dyDescent="0.2">
      <c r="A20" s="30">
        <v>41965</v>
      </c>
      <c r="B20" s="64">
        <f>SUM('==DUCK by BLIND=='!B20:AE20)</f>
        <v>27</v>
      </c>
      <c r="C20" s="65">
        <f>SUM('==HUNTER by BLIND=='!B20:AE20)</f>
        <v>9</v>
      </c>
      <c r="D20" s="9">
        <f t="shared" si="1"/>
        <v>3</v>
      </c>
    </row>
    <row r="21" spans="1:4" ht="15" customHeight="1" x14ac:dyDescent="0.2">
      <c r="A21" s="30">
        <v>41966</v>
      </c>
      <c r="B21" s="64">
        <f>SUM('==DUCK by BLIND=='!B21:AE21)</f>
        <v>43</v>
      </c>
      <c r="C21" s="65">
        <f>SUM('==HUNTER by BLIND=='!B21:AE21)</f>
        <v>13</v>
      </c>
      <c r="D21" s="9">
        <f t="shared" si="1"/>
        <v>3.3076923076923075</v>
      </c>
    </row>
    <row r="22" spans="1:4" ht="15" customHeight="1" x14ac:dyDescent="0.2">
      <c r="A22" s="30">
        <v>41969</v>
      </c>
      <c r="B22" s="64">
        <f>SUM('==DUCK by BLIND=='!B22:AE22)</f>
        <v>67</v>
      </c>
      <c r="C22" s="65">
        <f>SUM('==HUNTER by BLIND=='!B22:AE22)</f>
        <v>26</v>
      </c>
      <c r="D22" s="9">
        <f t="shared" si="1"/>
        <v>2.5769230769230771</v>
      </c>
    </row>
    <row r="23" spans="1:4" ht="15" customHeight="1" x14ac:dyDescent="0.2">
      <c r="A23" s="30">
        <v>41970</v>
      </c>
      <c r="B23" s="64">
        <f>SUM('==DUCK by BLIND=='!B23:AE23)</f>
        <v>19</v>
      </c>
      <c r="C23" s="65">
        <f>SUM('==HUNTER by BLIND=='!B23:AE23)</f>
        <v>12</v>
      </c>
      <c r="D23" s="9">
        <f t="shared" si="1"/>
        <v>1.5833333333333333</v>
      </c>
    </row>
    <row r="24" spans="1:4" ht="15" customHeight="1" x14ac:dyDescent="0.2">
      <c r="A24" s="30">
        <v>41972</v>
      </c>
      <c r="B24" s="64">
        <f>SUM('==DUCK by BLIND=='!B24:AE24)</f>
        <v>55</v>
      </c>
      <c r="C24" s="65">
        <f>SUM('==HUNTER by BLIND=='!B24:AE24)</f>
        <v>26</v>
      </c>
      <c r="D24" s="9">
        <f t="shared" si="1"/>
        <v>2.1153846153846154</v>
      </c>
    </row>
    <row r="25" spans="1:4" ht="15" customHeight="1" x14ac:dyDescent="0.2">
      <c r="A25" s="30">
        <v>41973</v>
      </c>
      <c r="B25" s="64">
        <f>SUM('==DUCK by BLIND=='!B25:AE25)</f>
        <v>2</v>
      </c>
      <c r="C25" s="65">
        <f>SUM('==HUNTER by BLIND=='!B25:AE25)</f>
        <v>5</v>
      </c>
      <c r="D25" s="9">
        <f t="shared" si="1"/>
        <v>0.4</v>
      </c>
    </row>
    <row r="26" spans="1:4" ht="15" customHeight="1" x14ac:dyDescent="0.2">
      <c r="A26" s="30">
        <v>41976</v>
      </c>
      <c r="B26" s="64">
        <f>SUM('==DUCK by BLIND=='!B26:AE26)</f>
        <v>9</v>
      </c>
      <c r="C26" s="65">
        <f>SUM('==HUNTER by BLIND=='!B26:AE26)</f>
        <v>11</v>
      </c>
      <c r="D26" s="9">
        <f t="shared" si="1"/>
        <v>0.81818181818181823</v>
      </c>
    </row>
    <row r="27" spans="1:4" ht="15" customHeight="1" x14ac:dyDescent="0.2">
      <c r="A27" s="30">
        <v>41979</v>
      </c>
      <c r="B27" s="64">
        <f>SUM('==DUCK by BLIND=='!B27:AE27)</f>
        <v>23</v>
      </c>
      <c r="C27" s="65">
        <f>SUM('==HUNTER by BLIND=='!B27:AE27)</f>
        <v>14</v>
      </c>
      <c r="D27" s="9">
        <f t="shared" si="1"/>
        <v>1.6428571428571428</v>
      </c>
    </row>
    <row r="28" spans="1:4" ht="15" customHeight="1" x14ac:dyDescent="0.2">
      <c r="A28" s="30">
        <v>41980</v>
      </c>
      <c r="B28" s="64">
        <f>SUM('==DUCK by BLIND=='!B28:AE28)</f>
        <v>11</v>
      </c>
      <c r="C28" s="65">
        <f>SUM('==HUNTER by BLIND=='!B28:AE28)</f>
        <v>10</v>
      </c>
      <c r="D28" s="9">
        <f t="shared" si="1"/>
        <v>1.1000000000000001</v>
      </c>
    </row>
    <row r="29" spans="1:4" ht="15" customHeight="1" x14ac:dyDescent="0.2">
      <c r="A29" s="30">
        <v>41983</v>
      </c>
      <c r="B29" s="64">
        <f>SUM('==DUCK by BLIND=='!B29:AE29)</f>
        <v>72</v>
      </c>
      <c r="C29" s="65">
        <f>SUM('==HUNTER by BLIND=='!B29:AE29)</f>
        <v>22</v>
      </c>
      <c r="D29" s="9">
        <f t="shared" si="1"/>
        <v>3.2727272727272729</v>
      </c>
    </row>
    <row r="30" spans="1:4" ht="15" customHeight="1" x14ac:dyDescent="0.2">
      <c r="A30" s="30">
        <v>41986</v>
      </c>
      <c r="B30" s="64">
        <f>SUM('==DUCK by BLIND=='!B30:AE30)</f>
        <v>118</v>
      </c>
      <c r="C30" s="65">
        <f>SUM('==HUNTER by BLIND=='!B30:AE30)</f>
        <v>25</v>
      </c>
      <c r="D30" s="9">
        <f t="shared" si="1"/>
        <v>4.72</v>
      </c>
    </row>
    <row r="31" spans="1:4" ht="15" customHeight="1" x14ac:dyDescent="0.2">
      <c r="A31" s="30">
        <v>41987</v>
      </c>
      <c r="B31" s="64">
        <f>SUM('==DUCK by BLIND=='!B31:AE31)</f>
        <v>51</v>
      </c>
      <c r="C31" s="65">
        <f>SUM('==HUNTER by BLIND=='!B31:AE31)</f>
        <v>19</v>
      </c>
      <c r="D31" s="9">
        <f t="shared" si="1"/>
        <v>2.6842105263157894</v>
      </c>
    </row>
    <row r="32" spans="1:4" ht="15" customHeight="1" x14ac:dyDescent="0.2">
      <c r="A32" s="30">
        <v>41990</v>
      </c>
      <c r="B32" s="64">
        <f>SUM('==DUCK by BLIND=='!B32:AE32)</f>
        <v>136</v>
      </c>
      <c r="C32" s="65">
        <f>SUM('==HUNTER by BLIND=='!B32:AE32)</f>
        <v>34</v>
      </c>
      <c r="D32" s="9">
        <f t="shared" si="1"/>
        <v>4</v>
      </c>
    </row>
    <row r="33" spans="1:4" ht="15" customHeight="1" x14ac:dyDescent="0.2">
      <c r="A33" s="30">
        <v>41993</v>
      </c>
      <c r="B33" s="64">
        <f>SUM('==DUCK by BLIND=='!B33:AE33)</f>
        <v>169</v>
      </c>
      <c r="C33" s="65">
        <f>SUM('==HUNTER by BLIND=='!B33:AE33)</f>
        <v>45</v>
      </c>
      <c r="D33" s="9">
        <f t="shared" si="1"/>
        <v>3.7555555555555555</v>
      </c>
    </row>
    <row r="34" spans="1:4" ht="15" customHeight="1" x14ac:dyDescent="0.2">
      <c r="A34" s="30">
        <v>41994</v>
      </c>
      <c r="B34" s="64">
        <f>SUM('==DUCK by BLIND=='!B34:AE34)</f>
        <v>42</v>
      </c>
      <c r="C34" s="65">
        <f>SUM('==HUNTER by BLIND=='!B34:AE34)</f>
        <v>18</v>
      </c>
      <c r="D34" s="9">
        <f t="shared" si="1"/>
        <v>2.3333333333333335</v>
      </c>
    </row>
    <row r="35" spans="1:4" ht="15" customHeight="1" x14ac:dyDescent="0.2">
      <c r="A35" s="30">
        <v>42000</v>
      </c>
      <c r="B35" s="64">
        <f>SUM('==DUCK by BLIND=='!B35:AE35)</f>
        <v>145</v>
      </c>
      <c r="C35" s="65">
        <f>SUM('==HUNTER by BLIND=='!B35:AE35)</f>
        <v>45</v>
      </c>
      <c r="D35" s="9">
        <f t="shared" si="1"/>
        <v>3.2222222222222223</v>
      </c>
    </row>
    <row r="36" spans="1:4" ht="15" customHeight="1" x14ac:dyDescent="0.2">
      <c r="A36" s="30">
        <v>42001</v>
      </c>
      <c r="B36" s="64">
        <f>SUM('==DUCK by BLIND=='!B36:AE36)</f>
        <v>61</v>
      </c>
      <c r="C36" s="65">
        <f>SUM('==HUNTER by BLIND=='!B36:AE36)</f>
        <v>18</v>
      </c>
      <c r="D36" s="9">
        <f t="shared" si="1"/>
        <v>3.3888888888888888</v>
      </c>
    </row>
    <row r="37" spans="1:4" ht="15" customHeight="1" x14ac:dyDescent="0.2">
      <c r="A37" s="30">
        <v>42004</v>
      </c>
      <c r="B37" s="64">
        <f>SUM('==DUCK by BLIND=='!B37:AE37)</f>
        <v>102</v>
      </c>
      <c r="C37" s="65">
        <f>SUM('==HUNTER by BLIND=='!B37:AE37)</f>
        <v>19</v>
      </c>
      <c r="D37" s="9">
        <f t="shared" si="1"/>
        <v>5.3684210526315788</v>
      </c>
    </row>
    <row r="38" spans="1:4" ht="15" customHeight="1" x14ac:dyDescent="0.2">
      <c r="A38" s="30">
        <v>42005</v>
      </c>
      <c r="B38" s="64">
        <f>SUM('==DUCK by BLIND=='!B38:AE38)</f>
        <v>38</v>
      </c>
      <c r="C38" s="65">
        <f>SUM('==HUNTER by BLIND=='!B38:AE38)</f>
        <v>9</v>
      </c>
      <c r="D38" s="9">
        <f t="shared" si="1"/>
        <v>4.2222222222222223</v>
      </c>
    </row>
    <row r="39" spans="1:4" ht="15" customHeight="1" x14ac:dyDescent="0.2">
      <c r="A39" s="30">
        <v>42007</v>
      </c>
      <c r="B39" s="64">
        <f>SUM('==DUCK by BLIND=='!B39:AE39)</f>
        <v>2</v>
      </c>
      <c r="C39" s="65">
        <f>SUM('==HUNTER by BLIND=='!B39:AE39)</f>
        <v>14</v>
      </c>
      <c r="D39" s="9">
        <f t="shared" si="1"/>
        <v>0.14285714285714285</v>
      </c>
    </row>
    <row r="40" spans="1:4" ht="15" customHeight="1" x14ac:dyDescent="0.2">
      <c r="A40" s="30">
        <v>42008</v>
      </c>
      <c r="B40" s="64">
        <f>SUM('==DUCK by BLIND=='!B40:AE40)</f>
        <v>0</v>
      </c>
      <c r="C40" s="65">
        <f>SUM('==HUNTER by BLIND=='!B40:AE40)</f>
        <v>1</v>
      </c>
      <c r="D40" s="9">
        <f t="shared" si="1"/>
        <v>0</v>
      </c>
    </row>
    <row r="41" spans="1:4" ht="15" customHeight="1" x14ac:dyDescent="0.2">
      <c r="A41" s="30">
        <v>42011</v>
      </c>
      <c r="B41" s="64">
        <f>SUM('==DUCK by BLIND=='!B41:AE41)</f>
        <v>56</v>
      </c>
      <c r="C41" s="65">
        <f>SUM('==HUNTER by BLIND=='!B41:AE41)</f>
        <v>17</v>
      </c>
      <c r="D41" s="9">
        <f t="shared" si="1"/>
        <v>3.2941176470588234</v>
      </c>
    </row>
    <row r="42" spans="1:4" ht="15" customHeight="1" x14ac:dyDescent="0.2">
      <c r="A42" s="30">
        <v>42014</v>
      </c>
      <c r="B42" s="64">
        <f>SUM('==DUCK by BLIND=='!B42:AE42)</f>
        <v>92</v>
      </c>
      <c r="C42" s="65">
        <f>SUM('==HUNTER by BLIND=='!B42:AE42)</f>
        <v>23</v>
      </c>
      <c r="D42" s="9">
        <f t="shared" si="1"/>
        <v>4</v>
      </c>
    </row>
    <row r="43" spans="1:4" ht="15" customHeight="1" x14ac:dyDescent="0.2">
      <c r="A43" s="30">
        <v>42015</v>
      </c>
      <c r="B43" s="64">
        <f>SUM('==DUCK by BLIND=='!B43:AE43)</f>
        <v>30</v>
      </c>
      <c r="C43" s="65">
        <f>SUM('==HUNTER by BLIND=='!B43:AE43)</f>
        <v>12</v>
      </c>
      <c r="D43" s="9">
        <f t="shared" si="1"/>
        <v>2.5</v>
      </c>
    </row>
    <row r="44" spans="1:4" ht="15" customHeight="1" x14ac:dyDescent="0.2">
      <c r="A44" s="30">
        <v>42018</v>
      </c>
      <c r="B44" s="64">
        <f>SUM('==DUCK by BLIND=='!B44:AE44)</f>
        <v>137</v>
      </c>
      <c r="C44" s="65">
        <f>SUM('==HUNTER by BLIND=='!B44:AE44)</f>
        <v>28</v>
      </c>
      <c r="D44" s="9">
        <f t="shared" si="1"/>
        <v>4.8928571428571432</v>
      </c>
    </row>
    <row r="45" spans="1:4" ht="15" customHeight="1" x14ac:dyDescent="0.2">
      <c r="A45" s="30">
        <v>42021</v>
      </c>
      <c r="B45" s="64">
        <f>SUM('==DUCK by BLIND=='!B45:AE45)</f>
        <v>142</v>
      </c>
      <c r="C45" s="65">
        <f>SUM('==HUNTER by BLIND=='!B45:AE45)</f>
        <v>29</v>
      </c>
      <c r="D45" s="9">
        <f t="shared" si="1"/>
        <v>4.8965517241379306</v>
      </c>
    </row>
    <row r="46" spans="1:4" ht="15" customHeight="1" x14ac:dyDescent="0.2">
      <c r="A46" s="30">
        <v>42022</v>
      </c>
      <c r="B46" s="64">
        <f>SUM('==DUCK by BLIND=='!B46:AE46)</f>
        <v>112</v>
      </c>
      <c r="C46" s="65">
        <f>SUM('==HUNTER by BLIND=='!B46:AE46)</f>
        <v>36</v>
      </c>
      <c r="D46" s="9">
        <f t="shared" si="1"/>
        <v>3.1111111111111112</v>
      </c>
    </row>
    <row r="47" spans="1:4" ht="15" customHeight="1" x14ac:dyDescent="0.2">
      <c r="A47" s="30">
        <v>42025</v>
      </c>
      <c r="B47" s="64">
        <f>SUM('==DUCK by BLIND=='!B47:AE47)</f>
        <v>123</v>
      </c>
      <c r="C47" s="65">
        <f>SUM('==HUNTER by BLIND=='!B47:AE47)</f>
        <v>28</v>
      </c>
      <c r="D47" s="9">
        <f t="shared" si="1"/>
        <v>4.3928571428571432</v>
      </c>
    </row>
    <row r="48" spans="1:4" ht="15" customHeight="1" x14ac:dyDescent="0.2">
      <c r="A48" s="30">
        <v>42028</v>
      </c>
      <c r="B48" s="64">
        <f>SUM('==DUCK by BLIND=='!B48:AE48)</f>
        <v>288</v>
      </c>
      <c r="C48" s="65">
        <f>SUM('==HUNTER by BLIND=='!B48:AE48)</f>
        <v>58</v>
      </c>
      <c r="D48" s="9">
        <f t="shared" si="1"/>
        <v>4.9655172413793105</v>
      </c>
    </row>
    <row r="49" spans="1:4" ht="15" customHeight="1" thickBot="1" x14ac:dyDescent="0.25">
      <c r="A49" s="31">
        <v>41664</v>
      </c>
      <c r="B49" s="64">
        <f>SUM('==DUCK by BLIND=='!B49:AE49)</f>
        <v>105</v>
      </c>
      <c r="C49" s="65">
        <f>SUM('==HUNTER by BLIND=='!B49:AE49)</f>
        <v>29</v>
      </c>
      <c r="D49" s="9">
        <f>B49/C49</f>
        <v>3.6206896551724137</v>
      </c>
    </row>
    <row r="50" spans="1:4" ht="15" customHeight="1" thickTop="1" thickBot="1" x14ac:dyDescent="0.25">
      <c r="A50" s="10" t="s">
        <v>6</v>
      </c>
      <c r="B50" s="27">
        <f>SUM(B2:B49)</f>
        <v>3003</v>
      </c>
      <c r="C50" s="27">
        <f>SUM(C2:C49)</f>
        <v>972</v>
      </c>
      <c r="D50" s="11">
        <f t="shared" si="1"/>
        <v>3.0895061728395063</v>
      </c>
    </row>
    <row r="51" spans="1:4" ht="13.5" thickTop="1" x14ac:dyDescent="0.2"/>
  </sheetData>
  <phoneticPr fontId="0" type="noConversion"/>
  <printOptions horizontalCentered="1" verticalCentered="1"/>
  <pageMargins left="1" right="1" top="1" bottom="1" header="0.5" footer="0.5"/>
  <pageSetup scale="88" fitToWidth="0" orientation="portrait" r:id="rId1"/>
  <headerFooter alignWithMargins="0">
    <oddHeader>&amp;C2010/11 Total Duck Harvest Summary (McNary NWR)</oddHeader>
  </headerFooter>
  <ignoredErrors>
    <ignoredError sqref="D24:D30 D31:D33 D36:D37 D38:D50 D5:D23 D2:D4 D34:D35" evalError="1"/>
    <ignoredError sqref="B2:C2 B3:B49 C3:C4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51"/>
  <sheetViews>
    <sheetView topLeftCell="A13" workbookViewId="0">
      <selection activeCell="C49" sqref="C49"/>
    </sheetView>
  </sheetViews>
  <sheetFormatPr defaultRowHeight="15" customHeight="1" x14ac:dyDescent="0.2"/>
  <cols>
    <col min="1" max="1" width="15.7109375" style="12" customWidth="1"/>
    <col min="2" max="4" width="15.7109375" style="4" customWidth="1"/>
    <col min="5" max="5" width="5.7109375" style="12" customWidth="1"/>
    <col min="6" max="6" width="4.7109375" style="12" customWidth="1"/>
    <col min="7" max="7" width="15.7109375" style="12" customWidth="1"/>
    <col min="8" max="16384" width="9.140625" style="12"/>
  </cols>
  <sheetData>
    <row r="1" spans="1:7" s="51" customFormat="1" ht="15" customHeight="1" thickTop="1" thickBot="1" x14ac:dyDescent="0.25">
      <c r="A1" s="66" t="s">
        <v>0</v>
      </c>
      <c r="B1" s="67" t="s">
        <v>4</v>
      </c>
      <c r="C1" s="67" t="s">
        <v>1</v>
      </c>
      <c r="D1" s="68" t="s">
        <v>5</v>
      </c>
    </row>
    <row r="2" spans="1:7" ht="15" customHeight="1" thickTop="1" x14ac:dyDescent="0.2">
      <c r="A2" s="29">
        <v>41923</v>
      </c>
      <c r="B2" s="93">
        <f>SUM('==DUCK by BLIND=='!B2:AE2)</f>
        <v>145</v>
      </c>
      <c r="C2" s="93">
        <f>SUM('==HUNTER by BLIND=='!B2:AE2)</f>
        <v>38</v>
      </c>
      <c r="D2" s="69">
        <f t="shared" ref="D2:D4" si="0">B2/C2</f>
        <v>3.8157894736842106</v>
      </c>
    </row>
    <row r="3" spans="1:7" ht="15" customHeight="1" x14ac:dyDescent="0.2">
      <c r="A3" s="30">
        <v>41924</v>
      </c>
      <c r="B3" s="93">
        <f>SUM('==DUCK by BLIND=='!B3:AE3)</f>
        <v>49</v>
      </c>
      <c r="C3" s="93">
        <f>SUM('==HUNTER by BLIND=='!B3:AE3)</f>
        <v>21</v>
      </c>
      <c r="D3" s="69">
        <f t="shared" si="0"/>
        <v>2.3333333333333335</v>
      </c>
      <c r="F3" s="85"/>
      <c r="G3" s="5" t="s">
        <v>16</v>
      </c>
    </row>
    <row r="4" spans="1:7" ht="15" customHeight="1" x14ac:dyDescent="0.2">
      <c r="A4" s="30">
        <v>41927</v>
      </c>
      <c r="B4" s="93">
        <f>SUM('==DUCK by BLIND=='!B4:AE4)</f>
        <v>31</v>
      </c>
      <c r="C4" s="93">
        <f>SUM('==HUNTER by BLIND=='!B4:AE4)</f>
        <v>17</v>
      </c>
      <c r="D4" s="69">
        <f t="shared" si="0"/>
        <v>1.8235294117647058</v>
      </c>
    </row>
    <row r="5" spans="1:7" ht="15" customHeight="1" x14ac:dyDescent="0.2">
      <c r="A5" s="30">
        <v>41930</v>
      </c>
      <c r="B5" s="93">
        <f>SUM('==DUCK by BLIND=='!B5:AE5)</f>
        <v>40</v>
      </c>
      <c r="C5" s="93">
        <f>SUM('==HUNTER by BLIND=='!B5:AE5)</f>
        <v>25</v>
      </c>
      <c r="D5" s="69">
        <f t="shared" ref="D5:D46" si="1">B5/C5</f>
        <v>1.6</v>
      </c>
    </row>
    <row r="6" spans="1:7" ht="15" customHeight="1" x14ac:dyDescent="0.2">
      <c r="A6" s="30">
        <v>41931</v>
      </c>
      <c r="B6" s="93">
        <f>SUM('==DUCK by BLIND=='!B6:AE6)</f>
        <v>4</v>
      </c>
      <c r="C6" s="93">
        <f>SUM('==HUNTER by BLIND=='!B6:AE6)</f>
        <v>14</v>
      </c>
      <c r="D6" s="69">
        <f t="shared" si="1"/>
        <v>0.2857142857142857</v>
      </c>
    </row>
    <row r="7" spans="1:7" ht="15" customHeight="1" x14ac:dyDescent="0.2">
      <c r="A7" s="30">
        <v>41934</v>
      </c>
      <c r="B7" s="93">
        <f>SUM('==DUCK by BLIND=='!B7:AE7)</f>
        <v>17</v>
      </c>
      <c r="C7" s="93">
        <f>SUM('==HUNTER by BLIND=='!B7:AE7)</f>
        <v>8</v>
      </c>
      <c r="D7" s="69">
        <f t="shared" si="1"/>
        <v>2.125</v>
      </c>
    </row>
    <row r="8" spans="1:7" ht="15" customHeight="1" x14ac:dyDescent="0.2">
      <c r="A8" s="30">
        <v>41937</v>
      </c>
      <c r="B8" s="93">
        <f>SUM('==DUCK by BLIND=='!B8:AE8)</f>
        <v>14</v>
      </c>
      <c r="C8" s="93">
        <f>SUM('==HUNTER by BLIND=='!B8:AE8)</f>
        <v>8</v>
      </c>
      <c r="D8" s="69">
        <f t="shared" si="1"/>
        <v>1.75</v>
      </c>
    </row>
    <row r="9" spans="1:7" ht="15" customHeight="1" x14ac:dyDescent="0.2">
      <c r="A9" s="30">
        <v>41938</v>
      </c>
      <c r="B9" s="93">
        <f>SUM('==DUCK by BLIND=='!B9:AE9)</f>
        <v>23</v>
      </c>
      <c r="C9" s="93">
        <f>SUM('==HUNTER by BLIND=='!B9:AE9)</f>
        <v>10</v>
      </c>
      <c r="D9" s="69">
        <f t="shared" si="1"/>
        <v>2.2999999999999998</v>
      </c>
    </row>
    <row r="10" spans="1:7" ht="15" customHeight="1" x14ac:dyDescent="0.2">
      <c r="A10" s="30">
        <v>41941</v>
      </c>
      <c r="B10" s="93">
        <f>SUM('==DUCK by BLIND=='!B10:AE10)</f>
        <v>18</v>
      </c>
      <c r="C10" s="93">
        <f>SUM('==HUNTER by BLIND=='!B10:AE10)</f>
        <v>11</v>
      </c>
      <c r="D10" s="69">
        <f t="shared" si="1"/>
        <v>1.6363636363636365</v>
      </c>
    </row>
    <row r="11" spans="1:7" ht="15" customHeight="1" x14ac:dyDescent="0.2">
      <c r="A11" s="30">
        <v>41944</v>
      </c>
      <c r="B11" s="93">
        <f>SUM('==DUCK by BLIND=='!B11:AE11)</f>
        <v>14</v>
      </c>
      <c r="C11" s="93">
        <f>SUM('==HUNTER by BLIND=='!B11:AE11)</f>
        <v>13</v>
      </c>
      <c r="D11" s="69">
        <f t="shared" si="1"/>
        <v>1.0769230769230769</v>
      </c>
    </row>
    <row r="12" spans="1:7" ht="15" customHeight="1" x14ac:dyDescent="0.2">
      <c r="A12" s="30">
        <v>41945</v>
      </c>
      <c r="B12" s="93">
        <f>SUM('==DUCK by BLIND=='!B12:AE12)</f>
        <v>28</v>
      </c>
      <c r="C12" s="93">
        <f>SUM('==HUNTER by BLIND=='!B12:AE12)</f>
        <v>25</v>
      </c>
      <c r="D12" s="69">
        <f t="shared" si="1"/>
        <v>1.1200000000000001</v>
      </c>
    </row>
    <row r="13" spans="1:7" ht="15" customHeight="1" x14ac:dyDescent="0.2">
      <c r="A13" s="30">
        <v>41948</v>
      </c>
      <c r="B13" s="93">
        <f>SUM('==DUCK by BLIND=='!B13:AE13)</f>
        <v>17</v>
      </c>
      <c r="C13" s="93">
        <f>SUM('==HUNTER by BLIND=='!B13:AE13)</f>
        <v>8</v>
      </c>
      <c r="D13" s="69">
        <f t="shared" si="1"/>
        <v>2.125</v>
      </c>
    </row>
    <row r="14" spans="1:7" ht="15" customHeight="1" x14ac:dyDescent="0.2">
      <c r="A14" s="82">
        <v>41951</v>
      </c>
      <c r="B14" s="94">
        <f>SUM('==DUCK by BLIND=='!B14:AE14)</f>
        <v>23</v>
      </c>
      <c r="C14" s="94">
        <f>SUM('==HUNTER by BLIND=='!B14:AE14)</f>
        <v>19</v>
      </c>
      <c r="D14" s="92">
        <f t="shared" si="1"/>
        <v>1.2105263157894737</v>
      </c>
    </row>
    <row r="15" spans="1:7" ht="15" customHeight="1" x14ac:dyDescent="0.2">
      <c r="A15" s="30">
        <v>41952</v>
      </c>
      <c r="B15" s="93">
        <f>SUM('==DUCK by BLIND=='!B15:AE15)</f>
        <v>55</v>
      </c>
      <c r="C15" s="93">
        <f>SUM('==HUNTER by BLIND=='!B15:AE15)</f>
        <v>24</v>
      </c>
      <c r="D15" s="69">
        <f t="shared" si="1"/>
        <v>2.2916666666666665</v>
      </c>
    </row>
    <row r="16" spans="1:7" ht="15" customHeight="1" x14ac:dyDescent="0.2">
      <c r="A16" s="30">
        <v>41955</v>
      </c>
      <c r="B16" s="93">
        <f>SUM('==DUCK by BLIND=='!B16:AE16)</f>
        <v>67</v>
      </c>
      <c r="C16" s="93">
        <f>SUM('==HUNTER by BLIND=='!B16:AE16)</f>
        <v>17</v>
      </c>
      <c r="D16" s="69">
        <f t="shared" si="1"/>
        <v>3.9411764705882355</v>
      </c>
    </row>
    <row r="17" spans="1:4" ht="15" customHeight="1" x14ac:dyDescent="0.2">
      <c r="A17" s="30">
        <v>41958</v>
      </c>
      <c r="B17" s="93">
        <f>SUM('==DUCK by BLIND=='!B17:AE17)</f>
        <v>147</v>
      </c>
      <c r="C17" s="93">
        <f>SUM('==HUNTER by BLIND=='!B17:AE17)</f>
        <v>44</v>
      </c>
      <c r="D17" s="69">
        <f t="shared" si="1"/>
        <v>3.3409090909090908</v>
      </c>
    </row>
    <row r="18" spans="1:4" ht="15" customHeight="1" x14ac:dyDescent="0.2">
      <c r="A18" s="30">
        <v>41959</v>
      </c>
      <c r="B18" s="93">
        <f>SUM('==DUCK by BLIND=='!B18:AE18)</f>
        <v>28</v>
      </c>
      <c r="C18" s="93">
        <f>SUM('==HUNTER by BLIND=='!B18:AE18)</f>
        <v>11</v>
      </c>
      <c r="D18" s="69">
        <f t="shared" si="1"/>
        <v>2.5454545454545454</v>
      </c>
    </row>
    <row r="19" spans="1:4" ht="15" customHeight="1" x14ac:dyDescent="0.2">
      <c r="A19" s="30">
        <v>41962</v>
      </c>
      <c r="B19" s="93">
        <f>SUM('==DUCK by BLIND=='!B19:AE19)</f>
        <v>6</v>
      </c>
      <c r="C19" s="93">
        <f>SUM('==HUNTER by BLIND=='!B19:AE19)</f>
        <v>4</v>
      </c>
      <c r="D19" s="69">
        <f t="shared" si="1"/>
        <v>1.5</v>
      </c>
    </row>
    <row r="20" spans="1:4" ht="15" customHeight="1" x14ac:dyDescent="0.2">
      <c r="A20" s="30">
        <v>41965</v>
      </c>
      <c r="B20" s="93">
        <f>SUM('==DUCK by BLIND=='!B20:AE20)</f>
        <v>27</v>
      </c>
      <c r="C20" s="93">
        <f>SUM('==HUNTER by BLIND=='!B20:AE20)</f>
        <v>9</v>
      </c>
      <c r="D20" s="69">
        <f t="shared" si="1"/>
        <v>3</v>
      </c>
    </row>
    <row r="21" spans="1:4" ht="15" customHeight="1" x14ac:dyDescent="0.2">
      <c r="A21" s="30">
        <v>41966</v>
      </c>
      <c r="B21" s="93">
        <f>SUM('==DUCK by BLIND=='!B21:AE21)</f>
        <v>43</v>
      </c>
      <c r="C21" s="93">
        <f>SUM('==HUNTER by BLIND=='!B21:AE21)</f>
        <v>13</v>
      </c>
      <c r="D21" s="69">
        <f t="shared" si="1"/>
        <v>3.3076923076923075</v>
      </c>
    </row>
    <row r="22" spans="1:4" ht="15" customHeight="1" x14ac:dyDescent="0.2">
      <c r="A22" s="30">
        <v>41969</v>
      </c>
      <c r="B22" s="93">
        <f>SUM('==DUCK by BLIND=='!B22:AE22)</f>
        <v>67</v>
      </c>
      <c r="C22" s="93">
        <f>SUM('==HUNTER by BLIND=='!B22:AE22)</f>
        <v>26</v>
      </c>
      <c r="D22" s="69">
        <f t="shared" si="1"/>
        <v>2.5769230769230771</v>
      </c>
    </row>
    <row r="23" spans="1:4" ht="15" customHeight="1" x14ac:dyDescent="0.2">
      <c r="A23" s="30">
        <v>41970</v>
      </c>
      <c r="B23" s="93">
        <f>SUM('==DUCK by BLIND=='!B23:AE23)</f>
        <v>19</v>
      </c>
      <c r="C23" s="93">
        <f>SUM('==HUNTER by BLIND=='!B23:AE23)</f>
        <v>12</v>
      </c>
      <c r="D23" s="69">
        <f t="shared" si="1"/>
        <v>1.5833333333333333</v>
      </c>
    </row>
    <row r="24" spans="1:4" ht="15" customHeight="1" x14ac:dyDescent="0.2">
      <c r="A24" s="30">
        <v>41972</v>
      </c>
      <c r="B24" s="93">
        <f>SUM('==DUCK by BLIND=='!B24:AE24)</f>
        <v>55</v>
      </c>
      <c r="C24" s="93">
        <f>SUM('==HUNTER by BLIND=='!B24:AE24)</f>
        <v>26</v>
      </c>
      <c r="D24" s="69">
        <f t="shared" si="1"/>
        <v>2.1153846153846154</v>
      </c>
    </row>
    <row r="25" spans="1:4" ht="15" customHeight="1" x14ac:dyDescent="0.2">
      <c r="A25" s="30">
        <v>41973</v>
      </c>
      <c r="B25" s="93">
        <f>SUM('==DUCK by BLIND=='!B25:AE25)</f>
        <v>2</v>
      </c>
      <c r="C25" s="93">
        <f>SUM('==HUNTER by BLIND=='!B25:AE25)</f>
        <v>5</v>
      </c>
      <c r="D25" s="69">
        <f t="shared" si="1"/>
        <v>0.4</v>
      </c>
    </row>
    <row r="26" spans="1:4" ht="15" customHeight="1" x14ac:dyDescent="0.2">
      <c r="A26" s="30">
        <v>41976</v>
      </c>
      <c r="B26" s="93">
        <f>SUM('==DUCK by BLIND=='!B26:AE26)</f>
        <v>9</v>
      </c>
      <c r="C26" s="93">
        <f>SUM('==HUNTER by BLIND=='!B26:AE26)</f>
        <v>11</v>
      </c>
      <c r="D26" s="69">
        <f t="shared" si="1"/>
        <v>0.81818181818181823</v>
      </c>
    </row>
    <row r="27" spans="1:4" ht="15" customHeight="1" x14ac:dyDescent="0.2">
      <c r="A27" s="30">
        <v>41979</v>
      </c>
      <c r="B27" s="93">
        <f>SUM('==DUCK by BLIND=='!B27:AE27)</f>
        <v>23</v>
      </c>
      <c r="C27" s="93">
        <f>SUM('==HUNTER by BLIND=='!B27:AE27)</f>
        <v>14</v>
      </c>
      <c r="D27" s="69">
        <f t="shared" si="1"/>
        <v>1.6428571428571428</v>
      </c>
    </row>
    <row r="28" spans="1:4" ht="15" customHeight="1" x14ac:dyDescent="0.2">
      <c r="A28" s="30">
        <v>41980</v>
      </c>
      <c r="B28" s="93">
        <f>SUM('==DUCK by BLIND=='!B28:AE28)</f>
        <v>11</v>
      </c>
      <c r="C28" s="93">
        <f>SUM('==HUNTER by BLIND=='!B28:AE28)</f>
        <v>10</v>
      </c>
      <c r="D28" s="69">
        <f t="shared" si="1"/>
        <v>1.1000000000000001</v>
      </c>
    </row>
    <row r="29" spans="1:4" ht="15" customHeight="1" x14ac:dyDescent="0.2">
      <c r="A29" s="30">
        <v>41983</v>
      </c>
      <c r="B29" s="93">
        <f>SUM('==DUCK by BLIND=='!B29:AE29)</f>
        <v>72</v>
      </c>
      <c r="C29" s="93">
        <f>SUM('==HUNTER by BLIND=='!B29:AE29)</f>
        <v>22</v>
      </c>
      <c r="D29" s="69">
        <f t="shared" si="1"/>
        <v>3.2727272727272729</v>
      </c>
    </row>
    <row r="30" spans="1:4" ht="15" customHeight="1" x14ac:dyDescent="0.2">
      <c r="A30" s="30">
        <v>41986</v>
      </c>
      <c r="B30" s="93">
        <f>SUM('==DUCK by BLIND=='!B30:AE30)</f>
        <v>118</v>
      </c>
      <c r="C30" s="93">
        <f>SUM('==HUNTER by BLIND=='!B30:AE30)</f>
        <v>25</v>
      </c>
      <c r="D30" s="69">
        <f t="shared" si="1"/>
        <v>4.72</v>
      </c>
    </row>
    <row r="31" spans="1:4" ht="15" customHeight="1" x14ac:dyDescent="0.2">
      <c r="A31" s="30">
        <v>41987</v>
      </c>
      <c r="B31" s="93">
        <f>SUM('==DUCK by BLIND=='!B31:AE31)</f>
        <v>51</v>
      </c>
      <c r="C31" s="93">
        <f>SUM('==HUNTER by BLIND=='!B31:AE31)</f>
        <v>19</v>
      </c>
      <c r="D31" s="69">
        <f t="shared" si="1"/>
        <v>2.6842105263157894</v>
      </c>
    </row>
    <row r="32" spans="1:4" ht="15" customHeight="1" x14ac:dyDescent="0.2">
      <c r="A32" s="30">
        <v>41990</v>
      </c>
      <c r="B32" s="93">
        <f>SUM('==DUCK by BLIND=='!B32:AE32)</f>
        <v>136</v>
      </c>
      <c r="C32" s="93">
        <f>SUM('==HUNTER by BLIND=='!B32:AE32)</f>
        <v>34</v>
      </c>
      <c r="D32" s="69">
        <f t="shared" si="1"/>
        <v>4</v>
      </c>
    </row>
    <row r="33" spans="1:4" ht="15" customHeight="1" x14ac:dyDescent="0.2">
      <c r="A33" s="30">
        <v>41993</v>
      </c>
      <c r="B33" s="93">
        <f>SUM('==DUCK by BLIND=='!B33:AE33)</f>
        <v>169</v>
      </c>
      <c r="C33" s="93">
        <f>SUM('==HUNTER by BLIND=='!B33:AE33)</f>
        <v>45</v>
      </c>
      <c r="D33" s="69">
        <f t="shared" si="1"/>
        <v>3.7555555555555555</v>
      </c>
    </row>
    <row r="34" spans="1:4" ht="15" customHeight="1" x14ac:dyDescent="0.2">
      <c r="A34" s="30">
        <v>41994</v>
      </c>
      <c r="B34" s="93">
        <f>SUM('==DUCK by BLIND=='!B34:AE34)</f>
        <v>42</v>
      </c>
      <c r="C34" s="93">
        <f>SUM('==HUNTER by BLIND=='!B34:AE34)</f>
        <v>18</v>
      </c>
      <c r="D34" s="69">
        <f t="shared" si="1"/>
        <v>2.3333333333333335</v>
      </c>
    </row>
    <row r="35" spans="1:4" ht="15" customHeight="1" x14ac:dyDescent="0.2">
      <c r="A35" s="30">
        <v>42000</v>
      </c>
      <c r="B35" s="93">
        <f>SUM('==DUCK by BLIND=='!B35:AE35)</f>
        <v>145</v>
      </c>
      <c r="C35" s="93">
        <f>SUM('==HUNTER by BLIND=='!B35:AE35)</f>
        <v>45</v>
      </c>
      <c r="D35" s="69">
        <f t="shared" si="1"/>
        <v>3.2222222222222223</v>
      </c>
    </row>
    <row r="36" spans="1:4" ht="15" customHeight="1" x14ac:dyDescent="0.2">
      <c r="A36" s="30">
        <v>42001</v>
      </c>
      <c r="B36" s="93">
        <f>SUM('==DUCK by BLIND=='!B36:AE36)</f>
        <v>61</v>
      </c>
      <c r="C36" s="93">
        <f>SUM('==HUNTER by BLIND=='!B36:AE36)</f>
        <v>18</v>
      </c>
      <c r="D36" s="69">
        <f t="shared" si="1"/>
        <v>3.3888888888888888</v>
      </c>
    </row>
    <row r="37" spans="1:4" ht="15" customHeight="1" x14ac:dyDescent="0.2">
      <c r="A37" s="30">
        <v>42004</v>
      </c>
      <c r="B37" s="93">
        <f>SUM('==DUCK by BLIND=='!B37:AE37)</f>
        <v>102</v>
      </c>
      <c r="C37" s="93">
        <f>SUM('==HUNTER by BLIND=='!B37:AE37)</f>
        <v>19</v>
      </c>
      <c r="D37" s="69">
        <f t="shared" si="1"/>
        <v>5.3684210526315788</v>
      </c>
    </row>
    <row r="38" spans="1:4" ht="15" customHeight="1" x14ac:dyDescent="0.2">
      <c r="A38" s="30">
        <v>42005</v>
      </c>
      <c r="B38" s="93">
        <f>SUM('==DUCK by BLIND=='!B38:AE38)</f>
        <v>38</v>
      </c>
      <c r="C38" s="93">
        <f>SUM('==HUNTER by BLIND=='!B38:AE38)</f>
        <v>9</v>
      </c>
      <c r="D38" s="69">
        <f t="shared" si="1"/>
        <v>4.2222222222222223</v>
      </c>
    </row>
    <row r="39" spans="1:4" ht="15" customHeight="1" x14ac:dyDescent="0.2">
      <c r="A39" s="30">
        <v>42007</v>
      </c>
      <c r="B39" s="93">
        <f>SUM('==DUCK by BLIND=='!B39:AE39)</f>
        <v>2</v>
      </c>
      <c r="C39" s="93">
        <f>SUM('==HUNTER by BLIND=='!B39:AE39)</f>
        <v>14</v>
      </c>
      <c r="D39" s="69">
        <f t="shared" si="1"/>
        <v>0.14285714285714285</v>
      </c>
    </row>
    <row r="40" spans="1:4" ht="15" customHeight="1" x14ac:dyDescent="0.2">
      <c r="A40" s="30">
        <v>42008</v>
      </c>
      <c r="B40" s="93">
        <f>SUM('==DUCK by BLIND=='!B40:AE40)</f>
        <v>0</v>
      </c>
      <c r="C40" s="93">
        <f>SUM('==HUNTER by BLIND=='!B40:AE40)</f>
        <v>1</v>
      </c>
      <c r="D40" s="69">
        <f t="shared" si="1"/>
        <v>0</v>
      </c>
    </row>
    <row r="41" spans="1:4" ht="15" customHeight="1" x14ac:dyDescent="0.2">
      <c r="A41" s="30">
        <v>42011</v>
      </c>
      <c r="B41" s="93">
        <f>SUM('==DUCK by BLIND=='!B41:AE41)</f>
        <v>56</v>
      </c>
      <c r="C41" s="93">
        <f>SUM('==HUNTER by BLIND=='!B41:AE41)</f>
        <v>17</v>
      </c>
      <c r="D41" s="69">
        <f t="shared" si="1"/>
        <v>3.2941176470588234</v>
      </c>
    </row>
    <row r="42" spans="1:4" ht="15" customHeight="1" x14ac:dyDescent="0.2">
      <c r="A42" s="30">
        <v>42014</v>
      </c>
      <c r="B42" s="93">
        <f>SUM('==DUCK by BLIND=='!B42:AE42)</f>
        <v>92</v>
      </c>
      <c r="C42" s="93">
        <f>SUM('==HUNTER by BLIND=='!B42:AE42)</f>
        <v>23</v>
      </c>
      <c r="D42" s="69">
        <f t="shared" si="1"/>
        <v>4</v>
      </c>
    </row>
    <row r="43" spans="1:4" ht="15" customHeight="1" x14ac:dyDescent="0.2">
      <c r="A43" s="30">
        <v>42015</v>
      </c>
      <c r="B43" s="93">
        <f>SUM('==DUCK by BLIND=='!B43:AE43)</f>
        <v>30</v>
      </c>
      <c r="C43" s="93">
        <f>SUM('==HUNTER by BLIND=='!B43:AE43)</f>
        <v>12</v>
      </c>
      <c r="D43" s="69">
        <f t="shared" si="1"/>
        <v>2.5</v>
      </c>
    </row>
    <row r="44" spans="1:4" ht="15" customHeight="1" x14ac:dyDescent="0.2">
      <c r="A44" s="30">
        <v>42018</v>
      </c>
      <c r="B44" s="93">
        <f>SUM('==DUCK by BLIND=='!B44:AE44)</f>
        <v>137</v>
      </c>
      <c r="C44" s="93">
        <f>SUM('==HUNTER by BLIND=='!B44:AE44)</f>
        <v>28</v>
      </c>
      <c r="D44" s="69">
        <f t="shared" si="1"/>
        <v>4.8928571428571432</v>
      </c>
    </row>
    <row r="45" spans="1:4" ht="15" customHeight="1" x14ac:dyDescent="0.2">
      <c r="A45" s="30">
        <v>42021</v>
      </c>
      <c r="B45" s="93">
        <f>SUM('==DUCK by BLIND=='!B45:AE45)</f>
        <v>142</v>
      </c>
      <c r="C45" s="93">
        <f>SUM('==HUNTER by BLIND=='!B45:AE45)</f>
        <v>29</v>
      </c>
      <c r="D45" s="69">
        <f t="shared" si="1"/>
        <v>4.8965517241379306</v>
      </c>
    </row>
    <row r="46" spans="1:4" ht="15" customHeight="1" x14ac:dyDescent="0.2">
      <c r="A46" s="30">
        <v>42022</v>
      </c>
      <c r="B46" s="93">
        <f>SUM('==DUCK by BLIND=='!B46:AE46)</f>
        <v>112</v>
      </c>
      <c r="C46" s="93">
        <f>SUM('==HUNTER by BLIND=='!B46:AE46)</f>
        <v>36</v>
      </c>
      <c r="D46" s="69">
        <f t="shared" si="1"/>
        <v>3.1111111111111112</v>
      </c>
    </row>
    <row r="47" spans="1:4" ht="15" customHeight="1" x14ac:dyDescent="0.2">
      <c r="A47" s="30">
        <v>42025</v>
      </c>
      <c r="B47" s="93">
        <f>SUM('==DUCK by BLIND=='!B47:AE47)</f>
        <v>123</v>
      </c>
      <c r="C47" s="93">
        <f>SUM('==HUNTER by BLIND=='!B47:AE47)</f>
        <v>28</v>
      </c>
      <c r="D47" s="69">
        <f>B47/C47</f>
        <v>4.3928571428571432</v>
      </c>
    </row>
    <row r="48" spans="1:4" ht="15" customHeight="1" x14ac:dyDescent="0.2">
      <c r="A48" s="30">
        <v>42028</v>
      </c>
      <c r="B48" s="93">
        <f>SUM('==DUCK by BLIND=='!B48:AE48)</f>
        <v>288</v>
      </c>
      <c r="C48" s="93">
        <f>SUM('==HUNTER by BLIND=='!B48:AE48)</f>
        <v>58</v>
      </c>
      <c r="D48" s="69">
        <f>B48/C48</f>
        <v>4.9655172413793105</v>
      </c>
    </row>
    <row r="49" spans="1:4" ht="15" customHeight="1" thickBot="1" x14ac:dyDescent="0.25">
      <c r="A49" s="31">
        <v>41664</v>
      </c>
      <c r="B49" s="93">
        <f>SUM('==DUCK by BLIND=='!B49:AE49)</f>
        <v>105</v>
      </c>
      <c r="C49" s="93">
        <f>SUM('==HUNTER by BLIND=='!B49:AE49)</f>
        <v>29</v>
      </c>
      <c r="D49" s="69">
        <f>B49/C49</f>
        <v>3.6206896551724137</v>
      </c>
    </row>
    <row r="50" spans="1:4" ht="15" customHeight="1" thickTop="1" thickBot="1" x14ac:dyDescent="0.25">
      <c r="A50" s="10" t="s">
        <v>11</v>
      </c>
      <c r="B50" s="27">
        <f>SUM(B2:B49)</f>
        <v>3003</v>
      </c>
      <c r="C50" s="27">
        <f>SUM(C2:C49)</f>
        <v>972</v>
      </c>
      <c r="D50" s="70">
        <f>B50/C50</f>
        <v>3.0895061728395063</v>
      </c>
    </row>
    <row r="51" spans="1:4" ht="15" customHeight="1" thickTop="1" x14ac:dyDescent="0.2"/>
  </sheetData>
  <phoneticPr fontId="0" type="noConversion"/>
  <printOptions horizontalCentered="1" verticalCentered="1"/>
  <pageMargins left="1" right="1" top="1" bottom="1" header="0.5" footer="0.5"/>
  <pageSetup scale="91" fitToWidth="0" orientation="portrait" r:id="rId1"/>
  <headerFooter alignWithMargins="0">
    <oddHeader>&amp;C2010/11 Total Goose Harvest Summary (McNary NWR)</oddHeader>
  </headerFooter>
  <ignoredErrors>
    <ignoredError sqref="D50 D5:D29 D47:D49 D30:D32 D36:D37 D38:D46 D33:D35 D2:D4" evalError="1"/>
    <ignoredError sqref="B2:C2 B3:B49 C3:C4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H21" sqref="H21"/>
    </sheetView>
  </sheetViews>
  <sheetFormatPr defaultRowHeight="12.75" x14ac:dyDescent="0.2"/>
  <cols>
    <col min="1" max="8" width="18.7109375" style="12" customWidth="1"/>
    <col min="9" max="16384" width="9.140625" style="12"/>
  </cols>
  <sheetData>
    <row r="1" spans="1:8" s="71" customFormat="1" ht="15" customHeight="1" thickTop="1" x14ac:dyDescent="0.2">
      <c r="A1" s="97" t="s">
        <v>57</v>
      </c>
      <c r="B1" s="98"/>
      <c r="C1" s="98"/>
      <c r="D1" s="98"/>
      <c r="E1" s="98"/>
      <c r="F1" s="98"/>
      <c r="G1" s="98"/>
      <c r="H1" s="99"/>
    </row>
    <row r="2" spans="1:8" s="71" customFormat="1" ht="15" customHeight="1" thickBot="1" x14ac:dyDescent="0.25">
      <c r="A2" s="72" t="s">
        <v>17</v>
      </c>
      <c r="B2" s="73" t="s">
        <v>18</v>
      </c>
      <c r="C2" s="73" t="s">
        <v>19</v>
      </c>
      <c r="D2" s="73" t="s">
        <v>20</v>
      </c>
      <c r="E2" s="73" t="s">
        <v>21</v>
      </c>
      <c r="F2" s="73" t="s">
        <v>22</v>
      </c>
      <c r="G2" s="73" t="s">
        <v>23</v>
      </c>
      <c r="H2" s="74" t="s">
        <v>24</v>
      </c>
    </row>
    <row r="3" spans="1:8" ht="15" customHeight="1" thickTop="1" x14ac:dyDescent="0.2">
      <c r="A3" s="22" t="s">
        <v>36</v>
      </c>
      <c r="B3" s="23" t="s">
        <v>25</v>
      </c>
      <c r="C3" s="79">
        <f>'==HUNTER by BLIND=='!B50</f>
        <v>92</v>
      </c>
      <c r="D3" s="79">
        <f>'==DUCK by BLIND=='!B51</f>
        <v>251</v>
      </c>
      <c r="E3" s="79">
        <f>'==GOOSE by BLIND=='!B51</f>
        <v>1</v>
      </c>
      <c r="F3" s="75">
        <f>D3/C3</f>
        <v>2.7282608695652173</v>
      </c>
      <c r="G3" s="75">
        <f>E3/C3</f>
        <v>1.0869565217391304E-2</v>
      </c>
      <c r="H3" s="75">
        <f>(D3+E3)/C3</f>
        <v>2.7391304347826089</v>
      </c>
    </row>
    <row r="4" spans="1:8" ht="15" customHeight="1" x14ac:dyDescent="0.2">
      <c r="A4" s="24" t="s">
        <v>37</v>
      </c>
      <c r="B4" s="25" t="s">
        <v>25</v>
      </c>
      <c r="C4" s="79">
        <f>'==HUNTER by BLIND=='!C50</f>
        <v>42</v>
      </c>
      <c r="D4" s="80">
        <f>'==DUCK by BLIND=='!C51</f>
        <v>113</v>
      </c>
      <c r="E4" s="79">
        <f>'==GOOSE by BLIND=='!C51</f>
        <v>2</v>
      </c>
      <c r="F4" s="76">
        <f t="shared" ref="F4:F33" si="0">D4/C4</f>
        <v>2.6904761904761907</v>
      </c>
      <c r="G4" s="76">
        <f t="shared" ref="G4:G33" si="1">E4/C4</f>
        <v>4.7619047619047616E-2</v>
      </c>
      <c r="H4" s="76">
        <f t="shared" ref="H4:H33" si="2">(D4+E4)/C4</f>
        <v>2.7380952380952381</v>
      </c>
    </row>
    <row r="5" spans="1:8" ht="15" customHeight="1" x14ac:dyDescent="0.2">
      <c r="A5" s="24" t="s">
        <v>38</v>
      </c>
      <c r="B5" s="25" t="s">
        <v>25</v>
      </c>
      <c r="C5" s="79">
        <f>'==HUNTER by BLIND=='!D50</f>
        <v>50</v>
      </c>
      <c r="D5" s="80">
        <f>'==DUCK by BLIND=='!D51</f>
        <v>178</v>
      </c>
      <c r="E5" s="79">
        <f>'==GOOSE by BLIND=='!D51</f>
        <v>3</v>
      </c>
      <c r="F5" s="76">
        <f t="shared" si="0"/>
        <v>3.56</v>
      </c>
      <c r="G5" s="76">
        <f t="shared" si="1"/>
        <v>0.06</v>
      </c>
      <c r="H5" s="76">
        <f t="shared" si="2"/>
        <v>3.62</v>
      </c>
    </row>
    <row r="6" spans="1:8" ht="15" customHeight="1" x14ac:dyDescent="0.2">
      <c r="A6" s="24" t="s">
        <v>39</v>
      </c>
      <c r="B6" s="25" t="s">
        <v>25</v>
      </c>
      <c r="C6" s="79">
        <f>'==HUNTER by BLIND=='!E50</f>
        <v>14</v>
      </c>
      <c r="D6" s="80">
        <f>'==DUCK by BLIND=='!E51</f>
        <v>37</v>
      </c>
      <c r="E6" s="79">
        <f>'==GOOSE by BLIND=='!E51</f>
        <v>1</v>
      </c>
      <c r="F6" s="76">
        <f t="shared" si="0"/>
        <v>2.6428571428571428</v>
      </c>
      <c r="G6" s="76">
        <f t="shared" si="1"/>
        <v>7.1428571428571425E-2</v>
      </c>
      <c r="H6" s="76">
        <f t="shared" si="2"/>
        <v>2.7142857142857144</v>
      </c>
    </row>
    <row r="7" spans="1:8" ht="15" customHeight="1" x14ac:dyDescent="0.2">
      <c r="A7" s="24" t="s">
        <v>40</v>
      </c>
      <c r="B7" s="25" t="s">
        <v>25</v>
      </c>
      <c r="C7" s="79">
        <f>'==HUNTER by BLIND=='!F50</f>
        <v>117</v>
      </c>
      <c r="D7" s="80">
        <f>'==DUCK by BLIND=='!F51</f>
        <v>426</v>
      </c>
      <c r="E7" s="79">
        <f>'==GOOSE by BLIND=='!F51</f>
        <v>0</v>
      </c>
      <c r="F7" s="76">
        <f t="shared" si="0"/>
        <v>3.641025641025641</v>
      </c>
      <c r="G7" s="76">
        <f t="shared" si="1"/>
        <v>0</v>
      </c>
      <c r="H7" s="76">
        <f t="shared" si="2"/>
        <v>3.641025641025641</v>
      </c>
    </row>
    <row r="8" spans="1:8" ht="15" customHeight="1" x14ac:dyDescent="0.2">
      <c r="A8" s="24" t="s">
        <v>41</v>
      </c>
      <c r="B8" s="25" t="s">
        <v>25</v>
      </c>
      <c r="C8" s="79">
        <f>'==HUNTER by BLIND=='!G50</f>
        <v>39</v>
      </c>
      <c r="D8" s="80">
        <f>'==DUCK by BLIND=='!G51</f>
        <v>117</v>
      </c>
      <c r="E8" s="79">
        <f>'==GOOSE by BLIND=='!G51</f>
        <v>18</v>
      </c>
      <c r="F8" s="76">
        <f t="shared" si="0"/>
        <v>3</v>
      </c>
      <c r="G8" s="76">
        <f t="shared" si="1"/>
        <v>0.46153846153846156</v>
      </c>
      <c r="H8" s="76">
        <f t="shared" si="2"/>
        <v>3.4615384615384617</v>
      </c>
    </row>
    <row r="9" spans="1:8" ht="15" customHeight="1" x14ac:dyDescent="0.2">
      <c r="A9" s="24" t="s">
        <v>42</v>
      </c>
      <c r="B9" s="25" t="s">
        <v>25</v>
      </c>
      <c r="C9" s="79">
        <f>'==HUNTER by BLIND=='!H50</f>
        <v>61</v>
      </c>
      <c r="D9" s="80">
        <f>'==DUCK by BLIND=='!H51</f>
        <v>167</v>
      </c>
      <c r="E9" s="79">
        <f>'==GOOSE by BLIND=='!H51</f>
        <v>0</v>
      </c>
      <c r="F9" s="76">
        <f t="shared" si="0"/>
        <v>2.737704918032787</v>
      </c>
      <c r="G9" s="76">
        <f t="shared" si="1"/>
        <v>0</v>
      </c>
      <c r="H9" s="76">
        <f t="shared" si="2"/>
        <v>2.737704918032787</v>
      </c>
    </row>
    <row r="10" spans="1:8" ht="15" customHeight="1" x14ac:dyDescent="0.2">
      <c r="A10" s="24" t="s">
        <v>43</v>
      </c>
      <c r="B10" s="25" t="s">
        <v>25</v>
      </c>
      <c r="C10" s="79">
        <f>'==HUNTER by BLIND=='!I50</f>
        <v>40</v>
      </c>
      <c r="D10" s="80">
        <f>'==DUCK by BLIND=='!I51</f>
        <v>111</v>
      </c>
      <c r="E10" s="79">
        <f>'==GOOSE by BLIND=='!I51</f>
        <v>1</v>
      </c>
      <c r="F10" s="76">
        <f t="shared" si="0"/>
        <v>2.7749999999999999</v>
      </c>
      <c r="G10" s="76">
        <f t="shared" si="1"/>
        <v>2.5000000000000001E-2</v>
      </c>
      <c r="H10" s="76">
        <f t="shared" si="2"/>
        <v>2.8</v>
      </c>
    </row>
    <row r="11" spans="1:8" ht="15" customHeight="1" x14ac:dyDescent="0.2">
      <c r="A11" s="24" t="s">
        <v>44</v>
      </c>
      <c r="B11" s="25" t="s">
        <v>25</v>
      </c>
      <c r="C11" s="79">
        <f>'==HUNTER by BLIND=='!J50</f>
        <v>17</v>
      </c>
      <c r="D11" s="80">
        <f>'==DUCK by BLIND=='!J51</f>
        <v>67</v>
      </c>
      <c r="E11" s="79">
        <f>'==GOOSE by BLIND=='!J51</f>
        <v>0</v>
      </c>
      <c r="F11" s="76">
        <f t="shared" si="0"/>
        <v>3.9411764705882355</v>
      </c>
      <c r="G11" s="76">
        <f t="shared" si="1"/>
        <v>0</v>
      </c>
      <c r="H11" s="76">
        <f t="shared" si="2"/>
        <v>3.9411764705882355</v>
      </c>
    </row>
    <row r="12" spans="1:8" ht="15" customHeight="1" x14ac:dyDescent="0.2">
      <c r="A12" s="24" t="s">
        <v>45</v>
      </c>
      <c r="B12" s="25" t="s">
        <v>25</v>
      </c>
      <c r="C12" s="79">
        <f>'==HUNTER by BLIND=='!K50</f>
        <v>31</v>
      </c>
      <c r="D12" s="80">
        <f>'==DUCK by BLIND=='!K51</f>
        <v>131</v>
      </c>
      <c r="E12" s="79">
        <f>'==GOOSE by BLIND=='!K51</f>
        <v>0</v>
      </c>
      <c r="F12" s="76">
        <f t="shared" si="0"/>
        <v>4.225806451612903</v>
      </c>
      <c r="G12" s="76">
        <f t="shared" si="1"/>
        <v>0</v>
      </c>
      <c r="H12" s="76">
        <f t="shared" si="2"/>
        <v>4.225806451612903</v>
      </c>
    </row>
    <row r="13" spans="1:8" ht="15" customHeight="1" x14ac:dyDescent="0.2">
      <c r="A13" s="24" t="s">
        <v>26</v>
      </c>
      <c r="B13" s="25" t="s">
        <v>25</v>
      </c>
      <c r="C13" s="79">
        <f>'==HUNTER by BLIND=='!L50</f>
        <v>7</v>
      </c>
      <c r="D13" s="80">
        <f>'==DUCK by BLIND=='!L51</f>
        <v>19</v>
      </c>
      <c r="E13" s="79">
        <f>'==GOOSE by BLIND=='!L51</f>
        <v>0</v>
      </c>
      <c r="F13" s="76">
        <f t="shared" si="0"/>
        <v>2.7142857142857144</v>
      </c>
      <c r="G13" s="76">
        <f t="shared" si="1"/>
        <v>0</v>
      </c>
      <c r="H13" s="76">
        <f t="shared" si="2"/>
        <v>2.7142857142857144</v>
      </c>
    </row>
    <row r="14" spans="1:8" ht="15" customHeight="1" x14ac:dyDescent="0.2">
      <c r="A14" s="24" t="s">
        <v>27</v>
      </c>
      <c r="B14" s="25" t="s">
        <v>25</v>
      </c>
      <c r="C14" s="79">
        <f>'==HUNTER by BLIND=='!M50</f>
        <v>27</v>
      </c>
      <c r="D14" s="80">
        <f>'==DUCK by BLIND=='!M51</f>
        <v>96</v>
      </c>
      <c r="E14" s="79">
        <f>'==GOOSE by BLIND=='!M51</f>
        <v>0</v>
      </c>
      <c r="F14" s="76">
        <f t="shared" si="0"/>
        <v>3.5555555555555554</v>
      </c>
      <c r="G14" s="76">
        <f t="shared" si="1"/>
        <v>0</v>
      </c>
      <c r="H14" s="76">
        <f t="shared" si="2"/>
        <v>3.5555555555555554</v>
      </c>
    </row>
    <row r="15" spans="1:8" ht="15" customHeight="1" x14ac:dyDescent="0.2">
      <c r="A15" s="24" t="s">
        <v>28</v>
      </c>
      <c r="B15" s="25" t="s">
        <v>25</v>
      </c>
      <c r="C15" s="79">
        <f>'==HUNTER by BLIND=='!N50</f>
        <v>98</v>
      </c>
      <c r="D15" s="80">
        <f>'==DUCK by BLIND=='!N51</f>
        <v>296</v>
      </c>
      <c r="E15" s="79">
        <f>'==GOOSE by BLIND=='!N51</f>
        <v>2</v>
      </c>
      <c r="F15" s="76">
        <f t="shared" si="0"/>
        <v>3.0204081632653059</v>
      </c>
      <c r="G15" s="76">
        <f t="shared" si="1"/>
        <v>2.0408163265306121E-2</v>
      </c>
      <c r="H15" s="76">
        <f t="shared" si="2"/>
        <v>3.0408163265306123</v>
      </c>
    </row>
    <row r="16" spans="1:8" ht="15" customHeight="1" x14ac:dyDescent="0.2">
      <c r="A16" s="24" t="s">
        <v>29</v>
      </c>
      <c r="B16" s="25" t="s">
        <v>25</v>
      </c>
      <c r="C16" s="79">
        <f>'==HUNTER by BLIND=='!O50</f>
        <v>55</v>
      </c>
      <c r="D16" s="80">
        <f>'==DUCK by BLIND=='!O51</f>
        <v>164</v>
      </c>
      <c r="E16" s="79">
        <f>'==GOOSE by BLIND=='!O51</f>
        <v>0</v>
      </c>
      <c r="F16" s="76">
        <f t="shared" si="0"/>
        <v>2.9818181818181819</v>
      </c>
      <c r="G16" s="76">
        <f t="shared" si="1"/>
        <v>0</v>
      </c>
      <c r="H16" s="76">
        <f t="shared" si="2"/>
        <v>2.9818181818181819</v>
      </c>
    </row>
    <row r="17" spans="1:8" ht="15" customHeight="1" x14ac:dyDescent="0.2">
      <c r="A17" s="24" t="s">
        <v>56</v>
      </c>
      <c r="B17" s="25" t="s">
        <v>25</v>
      </c>
      <c r="C17" s="79">
        <f>'==HUNTER by BLIND=='!P50</f>
        <v>31</v>
      </c>
      <c r="D17" s="80">
        <f>'==DUCK by BLIND=='!P51</f>
        <v>99</v>
      </c>
      <c r="E17" s="79">
        <f>'==GOOSE by BLIND=='!P51</f>
        <v>0</v>
      </c>
      <c r="F17" s="76">
        <f t="shared" si="0"/>
        <v>3.193548387096774</v>
      </c>
      <c r="G17" s="76">
        <f t="shared" si="1"/>
        <v>0</v>
      </c>
      <c r="H17" s="76">
        <f t="shared" si="2"/>
        <v>3.193548387096774</v>
      </c>
    </row>
    <row r="18" spans="1:8" ht="15" customHeight="1" x14ac:dyDescent="0.2">
      <c r="A18" s="24" t="s">
        <v>30</v>
      </c>
      <c r="B18" s="25" t="s">
        <v>35</v>
      </c>
      <c r="C18" s="79">
        <f>'==HUNTER by BLIND=='!Q50</f>
        <v>0</v>
      </c>
      <c r="D18" s="80">
        <f>'==DUCK by BLIND=='!Q51</f>
        <v>0</v>
      </c>
      <c r="E18" s="79">
        <f>'==GOOSE by BLIND=='!Q51</f>
        <v>0</v>
      </c>
      <c r="F18" s="76" t="s">
        <v>58</v>
      </c>
      <c r="G18" s="76" t="s">
        <v>58</v>
      </c>
      <c r="H18" s="76" t="s">
        <v>58</v>
      </c>
    </row>
    <row r="19" spans="1:8" ht="15" customHeight="1" x14ac:dyDescent="0.2">
      <c r="A19" s="24" t="s">
        <v>31</v>
      </c>
      <c r="B19" s="25" t="s">
        <v>25</v>
      </c>
      <c r="C19" s="79">
        <f>'==HUNTER by BLIND=='!R50</f>
        <v>62</v>
      </c>
      <c r="D19" s="80">
        <f>'==DUCK by BLIND=='!R51</f>
        <v>191</v>
      </c>
      <c r="E19" s="79">
        <f>'==GOOSE by BLIND=='!R51</f>
        <v>4</v>
      </c>
      <c r="F19" s="76">
        <f t="shared" si="0"/>
        <v>3.0806451612903225</v>
      </c>
      <c r="G19" s="76">
        <f t="shared" si="1"/>
        <v>6.4516129032258063E-2</v>
      </c>
      <c r="H19" s="76">
        <f t="shared" si="2"/>
        <v>3.1451612903225805</v>
      </c>
    </row>
    <row r="20" spans="1:8" ht="15" customHeight="1" x14ac:dyDescent="0.2">
      <c r="A20" s="24" t="s">
        <v>55</v>
      </c>
      <c r="B20" s="25" t="s">
        <v>25</v>
      </c>
      <c r="C20" s="79">
        <f>'==HUNTER by BLIND=='!S50</f>
        <v>0</v>
      </c>
      <c r="D20" s="80">
        <f>'==DUCK by BLIND=='!S51</f>
        <v>0</v>
      </c>
      <c r="E20" s="79">
        <f>'==GOOSE by BLIND=='!S51</f>
        <v>0</v>
      </c>
      <c r="F20" s="76" t="s">
        <v>58</v>
      </c>
      <c r="G20" s="76" t="s">
        <v>58</v>
      </c>
      <c r="H20" s="76" t="s">
        <v>58</v>
      </c>
    </row>
    <row r="21" spans="1:8" ht="15" customHeight="1" x14ac:dyDescent="0.2">
      <c r="A21" s="24" t="s">
        <v>32</v>
      </c>
      <c r="B21" s="25" t="s">
        <v>25</v>
      </c>
      <c r="C21" s="79">
        <f>'==HUNTER by BLIND=='!T50</f>
        <v>64</v>
      </c>
      <c r="D21" s="80">
        <f>'==DUCK by BLIND=='!T51</f>
        <v>225</v>
      </c>
      <c r="E21" s="79">
        <f>'==GOOSE by BLIND=='!T51</f>
        <v>0</v>
      </c>
      <c r="F21" s="76">
        <f t="shared" si="0"/>
        <v>3.515625</v>
      </c>
      <c r="G21" s="76">
        <f t="shared" si="1"/>
        <v>0</v>
      </c>
      <c r="H21" s="76">
        <f t="shared" si="2"/>
        <v>3.515625</v>
      </c>
    </row>
    <row r="22" spans="1:8" ht="15" customHeight="1" x14ac:dyDescent="0.2">
      <c r="A22" s="24" t="s">
        <v>33</v>
      </c>
      <c r="B22" s="25" t="s">
        <v>25</v>
      </c>
      <c r="C22" s="79">
        <f>'==HUNTER by BLIND=='!U50</f>
        <v>46</v>
      </c>
      <c r="D22" s="80">
        <f>'==DUCK by BLIND=='!U51</f>
        <v>143</v>
      </c>
      <c r="E22" s="79">
        <f>'==GOOSE by BLIND=='!U51</f>
        <v>0</v>
      </c>
      <c r="F22" s="76">
        <f t="shared" si="0"/>
        <v>3.1086956521739131</v>
      </c>
      <c r="G22" s="76">
        <f t="shared" si="1"/>
        <v>0</v>
      </c>
      <c r="H22" s="76">
        <f t="shared" si="2"/>
        <v>3.1086956521739131</v>
      </c>
    </row>
    <row r="23" spans="1:8" ht="15" customHeight="1" x14ac:dyDescent="0.2">
      <c r="A23" s="24" t="s">
        <v>34</v>
      </c>
      <c r="B23" s="25" t="s">
        <v>25</v>
      </c>
      <c r="C23" s="79">
        <f>'==HUNTER by BLIND=='!V50</f>
        <v>26</v>
      </c>
      <c r="D23" s="80">
        <f>'==DUCK by BLIND=='!V51</f>
        <v>57</v>
      </c>
      <c r="E23" s="79">
        <f>'==GOOSE by BLIND=='!V51</f>
        <v>0</v>
      </c>
      <c r="F23" s="76">
        <f t="shared" si="0"/>
        <v>2.1923076923076925</v>
      </c>
      <c r="G23" s="76">
        <f t="shared" si="1"/>
        <v>0</v>
      </c>
      <c r="H23" s="76">
        <f t="shared" si="2"/>
        <v>2.1923076923076925</v>
      </c>
    </row>
    <row r="24" spans="1:8" ht="15" customHeight="1" x14ac:dyDescent="0.2">
      <c r="A24" s="24" t="s">
        <v>46</v>
      </c>
      <c r="B24" s="25" t="s">
        <v>25</v>
      </c>
      <c r="C24" s="79">
        <f>'==HUNTER by BLIND=='!W50</f>
        <v>9</v>
      </c>
      <c r="D24" s="80">
        <f>'==DUCK by BLIND=='!W51</f>
        <v>54</v>
      </c>
      <c r="E24" s="79">
        <f>'==GOOSE by BLIND=='!W51</f>
        <v>0</v>
      </c>
      <c r="F24" s="76">
        <f t="shared" si="0"/>
        <v>6</v>
      </c>
      <c r="G24" s="76">
        <f t="shared" si="1"/>
        <v>0</v>
      </c>
      <c r="H24" s="76">
        <f t="shared" si="2"/>
        <v>6</v>
      </c>
    </row>
    <row r="25" spans="1:8" ht="15" customHeight="1" x14ac:dyDescent="0.2">
      <c r="A25" s="24" t="s">
        <v>47</v>
      </c>
      <c r="B25" s="25" t="s">
        <v>35</v>
      </c>
      <c r="C25" s="79">
        <f>'==HUNTER by BLIND=='!X50</f>
        <v>5</v>
      </c>
      <c r="D25" s="80">
        <f>'==DUCK by BLIND=='!X51</f>
        <v>13</v>
      </c>
      <c r="E25" s="79">
        <f>'==GOOSE by BLIND=='!X51</f>
        <v>1</v>
      </c>
      <c r="F25" s="76">
        <f t="shared" si="0"/>
        <v>2.6</v>
      </c>
      <c r="G25" s="76">
        <f t="shared" si="1"/>
        <v>0.2</v>
      </c>
      <c r="H25" s="76">
        <f t="shared" si="2"/>
        <v>2.8</v>
      </c>
    </row>
    <row r="26" spans="1:8" ht="15" customHeight="1" x14ac:dyDescent="0.2">
      <c r="A26" s="24" t="s">
        <v>48</v>
      </c>
      <c r="B26" s="25" t="s">
        <v>35</v>
      </c>
      <c r="C26" s="79">
        <f>'==HUNTER by BLIND=='!Y50</f>
        <v>0</v>
      </c>
      <c r="D26" s="80">
        <f>'==DUCK by BLIND=='!Y51</f>
        <v>0</v>
      </c>
      <c r="E26" s="79">
        <f>'==GOOSE by BLIND=='!Y51</f>
        <v>0</v>
      </c>
      <c r="F26" s="76" t="s">
        <v>58</v>
      </c>
      <c r="G26" s="76" t="s">
        <v>58</v>
      </c>
      <c r="H26" s="76" t="s">
        <v>58</v>
      </c>
    </row>
    <row r="27" spans="1:8" ht="15" customHeight="1" x14ac:dyDescent="0.2">
      <c r="A27" s="24" t="s">
        <v>49</v>
      </c>
      <c r="B27" s="25" t="s">
        <v>35</v>
      </c>
      <c r="C27" s="79">
        <f>'==HUNTER by BLIND=='!Z50</f>
        <v>0</v>
      </c>
      <c r="D27" s="80">
        <f>'==DUCK by BLIND=='!Z51</f>
        <v>0</v>
      </c>
      <c r="E27" s="79">
        <f>'==GOOSE by BLIND=='!Z51</f>
        <v>0</v>
      </c>
      <c r="F27" s="76" t="s">
        <v>58</v>
      </c>
      <c r="G27" s="76" t="s">
        <v>58</v>
      </c>
      <c r="H27" s="76" t="s">
        <v>58</v>
      </c>
    </row>
    <row r="28" spans="1:8" ht="15" customHeight="1" x14ac:dyDescent="0.2">
      <c r="A28" s="24" t="s">
        <v>50</v>
      </c>
      <c r="B28" s="25" t="s">
        <v>35</v>
      </c>
      <c r="C28" s="79">
        <f>'==HUNTER by BLIND=='!AA50</f>
        <v>0</v>
      </c>
      <c r="D28" s="80">
        <f>'==DUCK by BLIND=='!AA51</f>
        <v>0</v>
      </c>
      <c r="E28" s="79">
        <f>'==GOOSE by BLIND=='!AA51</f>
        <v>0</v>
      </c>
      <c r="F28" s="76" t="s">
        <v>58</v>
      </c>
      <c r="G28" s="76" t="s">
        <v>58</v>
      </c>
      <c r="H28" s="76" t="s">
        <v>58</v>
      </c>
    </row>
    <row r="29" spans="1:8" ht="15" customHeight="1" x14ac:dyDescent="0.2">
      <c r="A29" s="24" t="s">
        <v>51</v>
      </c>
      <c r="B29" s="25" t="s">
        <v>35</v>
      </c>
      <c r="C29" s="79">
        <f>'==HUNTER by BLIND=='!AB50</f>
        <v>15</v>
      </c>
      <c r="D29" s="80">
        <f>'==DUCK by BLIND=='!AB51</f>
        <v>6</v>
      </c>
      <c r="E29" s="79">
        <f>'==GOOSE by BLIND=='!AB51</f>
        <v>6</v>
      </c>
      <c r="F29" s="76">
        <f t="shared" si="0"/>
        <v>0.4</v>
      </c>
      <c r="G29" s="76">
        <f t="shared" si="1"/>
        <v>0.4</v>
      </c>
      <c r="H29" s="76">
        <f t="shared" si="2"/>
        <v>0.8</v>
      </c>
    </row>
    <row r="30" spans="1:8" ht="15" customHeight="1" x14ac:dyDescent="0.2">
      <c r="A30" s="24" t="s">
        <v>52</v>
      </c>
      <c r="B30" s="25" t="s">
        <v>35</v>
      </c>
      <c r="C30" s="79">
        <f>'==HUNTER by BLIND=='!AC50</f>
        <v>12</v>
      </c>
      <c r="D30" s="80">
        <f>'==DUCK by BLIND=='!AC51</f>
        <v>35</v>
      </c>
      <c r="E30" s="79">
        <f>'==GOOSE by BLIND=='!AC51</f>
        <v>3</v>
      </c>
      <c r="F30" s="76">
        <f t="shared" si="0"/>
        <v>2.9166666666666665</v>
      </c>
      <c r="G30" s="76">
        <f t="shared" si="1"/>
        <v>0.25</v>
      </c>
      <c r="H30" s="76">
        <f t="shared" si="2"/>
        <v>3.1666666666666665</v>
      </c>
    </row>
    <row r="31" spans="1:8" ht="15" customHeight="1" x14ac:dyDescent="0.2">
      <c r="A31" s="24" t="s">
        <v>53</v>
      </c>
      <c r="B31" s="25" t="s">
        <v>35</v>
      </c>
      <c r="C31" s="79">
        <f>'==HUNTER by BLIND=='!AD50</f>
        <v>9</v>
      </c>
      <c r="D31" s="80">
        <f>'==DUCK by BLIND=='!AD51</f>
        <v>7</v>
      </c>
      <c r="E31" s="79">
        <f>'==GOOSE by BLIND=='!AD51</f>
        <v>0</v>
      </c>
      <c r="F31" s="76">
        <f t="shared" si="0"/>
        <v>0.77777777777777779</v>
      </c>
      <c r="G31" s="76">
        <f t="shared" si="1"/>
        <v>0</v>
      </c>
      <c r="H31" s="76">
        <f t="shared" si="2"/>
        <v>0.77777777777777779</v>
      </c>
    </row>
    <row r="32" spans="1:8" ht="15" customHeight="1" thickBot="1" x14ac:dyDescent="0.25">
      <c r="A32" s="24" t="s">
        <v>54</v>
      </c>
      <c r="B32" s="25" t="s">
        <v>35</v>
      </c>
      <c r="C32" s="79">
        <f>'==HUNTER by BLIND=='!AE50</f>
        <v>3</v>
      </c>
      <c r="D32" s="80">
        <f>'==DUCK by BLIND=='!AE51</f>
        <v>0</v>
      </c>
      <c r="E32" s="79">
        <f>'==GOOSE by BLIND=='!AE51</f>
        <v>1</v>
      </c>
      <c r="F32" s="76">
        <f t="shared" si="0"/>
        <v>0</v>
      </c>
      <c r="G32" s="76">
        <f t="shared" si="1"/>
        <v>0.33333333333333331</v>
      </c>
      <c r="H32" s="76">
        <f t="shared" si="2"/>
        <v>0.33333333333333331</v>
      </c>
    </row>
    <row r="33" spans="1:8" ht="15" customHeight="1" thickTop="1" thickBot="1" x14ac:dyDescent="0.25">
      <c r="A33" s="26" t="s">
        <v>11</v>
      </c>
      <c r="B33" s="13"/>
      <c r="C33" s="28">
        <f>SUM(C3:C32)</f>
        <v>972</v>
      </c>
      <c r="D33" s="28">
        <f>SUM(D3:D32)</f>
        <v>3003</v>
      </c>
      <c r="E33" s="28">
        <f>SUM(E3:E32)</f>
        <v>43</v>
      </c>
      <c r="F33" s="77">
        <f t="shared" si="0"/>
        <v>3.0895061728395063</v>
      </c>
      <c r="G33" s="77">
        <f t="shared" si="1"/>
        <v>4.4238683127572016E-2</v>
      </c>
      <c r="H33" s="78">
        <f t="shared" si="2"/>
        <v>3.1337448559670782</v>
      </c>
    </row>
    <row r="34" spans="1:8" ht="13.5" thickTop="1" x14ac:dyDescent="0.2"/>
  </sheetData>
  <mergeCells count="1">
    <mergeCell ref="A1:H1"/>
  </mergeCells>
  <pageMargins left="0.7" right="0.7" top="0.75" bottom="0.75" header="0.3" footer="0.3"/>
  <pageSetup orientation="portrait" horizontalDpi="1200" verticalDpi="1200" r:id="rId1"/>
  <ignoredErrors>
    <ignoredError sqref="A3:A16 A21:A32 A17:A19" numberStoredAsText="1"/>
    <ignoredError sqref="F3:H17 F19:H19 F21:H24 F29:H33 F25 G25 H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==DUCK by BLIND==</vt:lpstr>
      <vt:lpstr>==GOOSE by BLIND==</vt:lpstr>
      <vt:lpstr>==HUNTER by BLIND==</vt:lpstr>
      <vt:lpstr>TOTAL DUCK SUMM</vt:lpstr>
      <vt:lpstr>TOTAL GOOSE SUMM</vt:lpstr>
      <vt:lpstr>BLIND RANKING STATS</vt:lpstr>
      <vt:lpstr>'==DUCK by BLIND=='!Print_Area</vt:lpstr>
    </vt:vector>
  </TitlesOfParts>
  <Company>Micron Electronics,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 Haas</cp:lastModifiedBy>
  <cp:lastPrinted>2015-01-20T19:13:15Z</cp:lastPrinted>
  <dcterms:created xsi:type="dcterms:W3CDTF">2002-10-11T22:30:14Z</dcterms:created>
  <dcterms:modified xsi:type="dcterms:W3CDTF">2015-01-26T19:32:54Z</dcterms:modified>
</cp:coreProperties>
</file>